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PZG_SSO\ВддлРПвПСГ\16. Платформа\2024\Інвойси, рахунки та акти\Рахунки – копія\"/>
    </mc:Choice>
  </mc:AlternateContent>
  <xr:revisionPtr revIDLastSave="0" documentId="13_ncr:1_{AE156AB1-97F2-4945-93A9-A619D8284870}" xr6:coauthVersionLast="47" xr6:coauthVersionMax="47" xr10:uidLastSave="{00000000-0000-0000-0000-000000000000}"/>
  <bookViews>
    <workbookView xWindow="-120" yWindow="-120" windowWidth="29040" windowHeight="15840" xr2:uid="{E59CBC4F-05BE-4184-9552-6098FC4DE734}"/>
  </bookViews>
  <sheets>
    <sheet name="Об'єднана 410-412" sheetId="1" r:id="rId1"/>
  </sheets>
  <definedNames>
    <definedName name="_xlnm.Print_Area" localSheetId="0">'Об''єднана 410-412'!#REF!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2" i="1" s="1"/>
  <c r="G19" i="1"/>
  <c r="G23" i="1" l="1"/>
  <c r="G24" i="1" s="1"/>
</calcChain>
</file>

<file path=xl/sharedStrings.xml><?xml version="1.0" encoding="utf-8"?>
<sst xmlns="http://schemas.openxmlformats.org/spreadsheetml/2006/main" count="109" uniqueCount="75">
  <si>
    <t>РАХУНОК №</t>
  </si>
  <si>
    <t>Дата</t>
  </si>
  <si>
    <r>
      <t xml:space="preserve">НАЗВА БЕНЕФІЦІАРА та НОМЕР РАХУНКУ
</t>
    </r>
    <r>
      <rPr>
        <sz val="12"/>
        <color indexed="8"/>
        <rFont val="Times New Roman"/>
        <family val="1"/>
        <charset val="204"/>
      </rPr>
      <t>(SWIFT field code: 59)</t>
    </r>
  </si>
  <si>
    <t>АТ "Укртрансгаз"
UA443204780000026009924441287</t>
  </si>
  <si>
    <t>Реєстраційний номер</t>
  </si>
  <si>
    <t>Податковий номер</t>
  </si>
  <si>
    <t>Адреса</t>
  </si>
  <si>
    <t>01021, м. Київ, Кловський узвіз, 9/1</t>
  </si>
  <si>
    <t xml:space="preserve">БАНК БЕНЕФІЦІАРА 
</t>
  </si>
  <si>
    <t>АБ "УКРГАЗБАНК"</t>
  </si>
  <si>
    <t>(SWIFT field code: 57A)</t>
  </si>
  <si>
    <t>SWIFT:UGASUAUK</t>
  </si>
  <si>
    <t>03087, м.Київ, вул. Єреванська, 1</t>
  </si>
  <si>
    <r>
      <t xml:space="preserve">БАНК КОРЕСПОНДЕНТ ЄВРО
</t>
    </r>
    <r>
      <rPr>
        <sz val="12"/>
        <color indexed="8"/>
        <rFont val="Times New Roman"/>
        <family val="1"/>
        <charset val="204"/>
      </rPr>
      <t>(SWIFT field code: 54A)</t>
    </r>
  </si>
  <si>
    <t>COMMERZBANK AG  
Frankfurt Am Main, Germany</t>
  </si>
  <si>
    <t>SWIFT: COBADEFF</t>
  </si>
  <si>
    <r>
      <t xml:space="preserve">БАНК КОРЕСПОНДЕНТ ДОЛЛ
</t>
    </r>
    <r>
      <rPr>
        <sz val="12"/>
        <color indexed="8"/>
        <rFont val="Times New Roman"/>
        <family val="1"/>
        <charset val="204"/>
      </rPr>
      <t>(SWIFT field code: 54A)</t>
    </r>
  </si>
  <si>
    <r>
      <t>J.P. Morgan Chase Bank, N.A.</t>
    </r>
    <r>
      <rPr>
        <sz val="12"/>
        <color theme="1"/>
        <rFont val="Times New Roman"/>
        <family val="1"/>
        <charset val="204"/>
      </rPr>
      <t xml:space="preserve"> 
New York, USA</t>
    </r>
  </si>
  <si>
    <t>SWIFT: CHASUS33</t>
  </si>
  <si>
    <t>ПЛАТНИК</t>
  </si>
  <si>
    <t>Назва замовника</t>
  </si>
  <si>
    <t>00000000</t>
  </si>
  <si>
    <r>
      <t xml:space="preserve">ПРИЗНАЧЕННЯ ПЛАТЕЖУ 
(Договір від дата, №)
</t>
    </r>
    <r>
      <rPr>
        <sz val="12"/>
        <color indexed="8"/>
        <rFont val="Times New Roman"/>
        <family val="1"/>
        <charset val="204"/>
      </rPr>
      <t>(SWIFT field code: 70)</t>
    </r>
  </si>
  <si>
    <t>Інформація до платежу</t>
  </si>
  <si>
    <t>Днів</t>
  </si>
  <si>
    <t>Коефіцієнт</t>
  </si>
  <si>
    <t>Сума, грн.</t>
  </si>
  <si>
    <t>Разом:</t>
  </si>
  <si>
    <t>ПДВ 20%</t>
  </si>
  <si>
    <t>Всього:</t>
  </si>
  <si>
    <t>Рекомендація! Сплачувати трьома платежами за різні потужності</t>
  </si>
  <si>
    <t>Поля для заповнення</t>
  </si>
  <si>
    <t>Обов`язково вказувати на початку призначення платежу код послуги (7 цифр)</t>
  </si>
  <si>
    <t>Приклад: 4100624, де - 410-код послуги, 06-місяць надання послуги та 24 рік надання послуги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</si>
  <si>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</si>
  <si>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кількість днів</t>
  </si>
  <si>
    <t>4100424 -Об'єднана потужність (робочий обсяг), рік зберігання 2024-2025, (за квітень 2024)</t>
  </si>
  <si>
    <t>4110424 -Об'єднана потужність (потужність закачування), рік зберігання 2024-2025, (за квітень 2024)</t>
  </si>
  <si>
    <t>4120424 -Об'єднана потужність (потужність відбору), рік зберігання 2024-2025, (за квітень 2024)</t>
  </si>
  <si>
    <t>4100624 -Об'єднана потужність (робочий обсяг), рік зберігання 2024-2025, (за червень 2024)</t>
  </si>
  <si>
    <t>4100724 -Об'єднана потужність (робочий обсяг), рік зберігання 2024-2025, (за липень 2024)</t>
  </si>
  <si>
    <t>4100524 -Об'єднана потужність (робочий обсяг), рік зберігання 2024-2025, (за травень 2024)</t>
  </si>
  <si>
    <t>4100824 -Об'єднана потужність (робочий обсяг), рік зберігання 2024-2025, (за серпень 2024)</t>
  </si>
  <si>
    <t>4110524 -Об'єднана потужність (потужність закачування), рік зберігання 2024-2025, (за травень 2024)</t>
  </si>
  <si>
    <t>4100924 -Об'єднана потужність (робочий обсяг), рік зберігання 2024-2025, (за вересень 2024)</t>
  </si>
  <si>
    <t>4120524 -Об'єднана потужність (потужність відбору), рік зберігання 2024-2025, (за травень 2024)</t>
  </si>
  <si>
    <t>4101024 -Об'єднана потужність (робочий обсяг), рік зберігання 2024-2025, (за жовтень 2024)</t>
  </si>
  <si>
    <t>4101124 -Об'єднана потужність (робочий обсяг), рік зберігання 2024-2025, (за листопад 2024)</t>
  </si>
  <si>
    <t>4101224 -Об'єднана потужність (робочий обсяг), рік зберігання 2024-2025, (за грудень 2024)</t>
  </si>
  <si>
    <t>4110624 -Об'єднана потужність (потужність закачування), рік зберігання 2024-2025, (за червень 2024)</t>
  </si>
  <si>
    <t>4100125 -Об'єднана потужність (робочий обсяг), рік зберігання 2024-2025, (за січень 2025)</t>
  </si>
  <si>
    <t>4120624 -Об'єднана потужність (потужність відбору), рік зберігання 2024-2025, (за червень 2024)</t>
  </si>
  <si>
    <t>4100225 -Об'єднана потужність (робочий обсяг), рік зберігання 2024-2025, (за лютий 2025)</t>
  </si>
  <si>
    <t>4100325 -Об'єднана потужність (робочий обсяг), рік зберігання 2024-2025, (за березень 2025)</t>
  </si>
  <si>
    <t>4110724 -Об'єднана потужність (потужність закачування), рік зберігання 2024-2025, (за липень 2024)</t>
  </si>
  <si>
    <t>4120724 -Об'єднана потужність (потужність відбору), рік зберігання 2024-2025, (за липень 2024)</t>
  </si>
  <si>
    <t>4110824 -Об'єднана потужність (потужність закачування), рік зберігання 2024-2025, (за серпень 2024)</t>
  </si>
  <si>
    <t>4120824 -Об'єднана потужність (потужність відбору), рік зберігання 2024-2025, (за серпень 2024)</t>
  </si>
  <si>
    <t>4110924 -Об'єднана потужність (потужність закачування), рік зберігання 2024-2025, (за вересень 2024)</t>
  </si>
  <si>
    <t>4111024 -Об'єднана потужність (потужність закачування), рік зберігання 2024-2025, (за жовтень 2024)</t>
  </si>
  <si>
    <t>4111124 -Об'єднана потужність (потужність закачування), рік зберігання 2024-2025, (за листопад 2024)</t>
  </si>
  <si>
    <t>4111224 -Об'єднана потужність (потужність закачування), рік зберігання 2024-2025, (за грудень 2024)</t>
  </si>
  <si>
    <t>4120924 -Об'єднана потужність (потужність відбору), рік зберігання 2024-2025, (за вересень 2024)</t>
  </si>
  <si>
    <t>4110125 -Об'єднана потужність (потужність закачування), рік зберігання 2024-2025, (за січень 2025)</t>
  </si>
  <si>
    <t>4110225 -Об'єднана потужність (потужність закачування), рік зберігання 2024-2025, (за лютий 2025)</t>
  </si>
  <si>
    <t>4110325 -Об'єднана потужність (потужність закачування), рік зберігання 2024-2025, (за березень 2025)</t>
  </si>
  <si>
    <t>4121024 -Об'єднана потужність (потужність відбору), рік зберігання 2024-2025, (за жовтень 2024)</t>
  </si>
  <si>
    <t>4121124 -Об'єднана потужність (потужність відбору), рік зберігання 2024-2025, (за листопад 2024)</t>
  </si>
  <si>
    <t>4121224 -Об'єднана потужність (потужність відбору), рік зберігання 2024-2025, (за грудень 2024)</t>
  </si>
  <si>
    <t>4120125 -Об'єднана потужність (потужність відбору), рік зберігання 2024-2025, (за січень 2025)</t>
  </si>
  <si>
    <t>4120225 -Об'єднана потужність (потужність відбору), рік зберігання 2024-2025, (за лютий 2025)</t>
  </si>
  <si>
    <t>4120325 -Об'єднана потужність (потужність відбору), рік зберігання 2024-2025, (за березень 2025)</t>
  </si>
  <si>
    <r>
      <rPr>
        <sz val="12"/>
        <color rgb="FFFF0000"/>
        <rFont val="Times New Roman"/>
        <family val="1"/>
        <charset val="204"/>
      </rPr>
      <t xml:space="preserve">410-4120624 - Об'єднана потужність, рік зберігання 2024-2025 (за червень 2024) </t>
    </r>
    <r>
      <rPr>
        <sz val="12"/>
        <rFont val="Times New Roman"/>
        <family val="1"/>
        <charset val="204"/>
      </rPr>
      <t xml:space="preserve">
зг. дог. від 00.00.00 №0000000000</t>
    </r>
  </si>
  <si>
    <r>
      <t>Розподілений обсяг потужності,        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</t>
    </r>
  </si>
  <si>
    <r>
      <t>Тариф 
за 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
без ПДВ, грн.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</si>
</sst>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7C75D"/>
        <bgColor indexed="64"/>
      </patternFill>
    </fill>
    <fill>
      <patternFill patternType="solid">
        <fgColor rgb="FFDDF4D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3" fillId="0" borderId="0" xfId="1" applyFont="1"/>
    <xf numFmtId="0" fontId="5" fillId="0" borderId="0" xfId="2" applyFont="1"/>
    <xf numFmtId="0" fontId="6" fillId="0" borderId="0" xfId="2" applyFont="1" applyAlignment="1">
      <alignment horizontal="right"/>
    </xf>
    <xf numFmtId="14" fontId="3" fillId="0" borderId="0" xfId="2" applyNumberFormat="1" applyFont="1" applyAlignment="1">
      <alignment horizontal="right"/>
    </xf>
    <xf numFmtId="2" fontId="7" fillId="0" borderId="0" xfId="1" applyNumberFormat="1" applyFont="1"/>
    <xf numFmtId="0" fontId="8" fillId="0" borderId="0" xfId="3" applyFont="1"/>
    <xf numFmtId="49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9" fillId="0" borderId="0" xfId="1" applyFont="1"/>
    <xf numFmtId="0" fontId="6" fillId="0" borderId="0" xfId="1" applyFont="1" applyAlignment="1">
      <alignment horizontal="left" vertical="top" wrapText="1"/>
    </xf>
    <xf numFmtId="0" fontId="8" fillId="0" borderId="0" xfId="1" applyFont="1" applyAlignment="1">
      <alignment horizontal="left"/>
    </xf>
    <xf numFmtId="1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left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6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1" fontId="9" fillId="0" borderId="0" xfId="1" applyNumberFormat="1" applyFont="1" applyAlignment="1">
      <alignment horizontal="left"/>
    </xf>
    <xf numFmtId="0" fontId="7" fillId="0" borderId="0" xfId="1" applyFont="1"/>
    <xf numFmtId="0" fontId="3" fillId="0" borderId="2" xfId="4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6" fontId="8" fillId="0" borderId="2" xfId="4" applyNumberFormat="1" applyFont="1" applyBorder="1" applyAlignment="1">
      <alignment vertical="center"/>
    </xf>
    <xf numFmtId="4" fontId="8" fillId="0" borderId="2" xfId="4" applyNumberFormat="1" applyFont="1" applyBorder="1" applyAlignment="1">
      <alignment vertical="center"/>
    </xf>
    <xf numFmtId="164" fontId="8" fillId="0" borderId="2" xfId="1" applyNumberFormat="1" applyFont="1" applyBorder="1" applyAlignment="1">
      <alignment horizontal="center" vertical="center" shrinkToFit="1"/>
    </xf>
    <xf numFmtId="3" fontId="8" fillId="0" borderId="2" xfId="4" applyNumberFormat="1" applyFont="1" applyBorder="1" applyAlignment="1">
      <alignment horizontal="center" vertical="center" shrinkToFit="1"/>
    </xf>
    <xf numFmtId="4" fontId="6" fillId="0" borderId="2" xfId="4" applyNumberFormat="1" applyFont="1" applyBorder="1" applyAlignment="1">
      <alignment vertical="center"/>
    </xf>
    <xf numFmtId="0" fontId="9" fillId="0" borderId="2" xfId="1" applyFont="1" applyBorder="1"/>
    <xf numFmtId="4" fontId="6" fillId="0" borderId="2" xfId="4" applyNumberFormat="1" applyFont="1" applyBorder="1"/>
    <xf numFmtId="0" fontId="6" fillId="0" borderId="0" xfId="5" applyFont="1" applyAlignment="1">
      <alignment horizontal="right"/>
    </xf>
    <xf numFmtId="164" fontId="6" fillId="0" borderId="0" xfId="1" applyNumberFormat="1" applyFont="1"/>
    <xf numFmtId="4" fontId="6" fillId="0" borderId="0" xfId="1" applyNumberFormat="1" applyFont="1"/>
    <xf numFmtId="0" fontId="3" fillId="0" borderId="0" xfId="4" applyFont="1" applyAlignment="1">
      <alignment horizontal="left" vertical="center"/>
    </xf>
    <xf numFmtId="0" fontId="3" fillId="0" borderId="0" xfId="4" applyFont="1"/>
    <xf numFmtId="0" fontId="8" fillId="0" borderId="0" xfId="1" applyFont="1"/>
    <xf numFmtId="0" fontId="3" fillId="0" borderId="0" xfId="4" applyFont="1" applyAlignment="1">
      <alignment horizontal="right"/>
    </xf>
    <xf numFmtId="0" fontId="12" fillId="0" borderId="1" xfId="4" applyFont="1" applyBorder="1" applyAlignment="1">
      <alignment horizontal="left" vertical="center"/>
    </xf>
    <xf numFmtId="0" fontId="3" fillId="0" borderId="1" xfId="4" applyFont="1" applyBorder="1"/>
    <xf numFmtId="0" fontId="9" fillId="0" borderId="1" xfId="1" applyFont="1" applyBorder="1"/>
    <xf numFmtId="0" fontId="8" fillId="0" borderId="1" xfId="1" applyFont="1" applyBorder="1"/>
    <xf numFmtId="0" fontId="3" fillId="0" borderId="1" xfId="4" applyFont="1" applyBorder="1" applyAlignment="1">
      <alignment horizontal="right"/>
    </xf>
    <xf numFmtId="0" fontId="13" fillId="0" borderId="0" xfId="1" applyFont="1"/>
    <xf numFmtId="164" fontId="9" fillId="0" borderId="0" xfId="1" applyNumberFormat="1" applyFont="1"/>
    <xf numFmtId="165" fontId="8" fillId="0" borderId="0" xfId="1" applyNumberFormat="1" applyFont="1" applyAlignment="1">
      <alignment horizontal="center" vertical="center"/>
    </xf>
    <xf numFmtId="4" fontId="9" fillId="0" borderId="0" xfId="1" applyNumberFormat="1" applyFont="1"/>
    <xf numFmtId="2" fontId="9" fillId="0" borderId="0" xfId="1" applyNumberFormat="1" applyFont="1"/>
    <xf numFmtId="0" fontId="14" fillId="0" borderId="0" xfId="0" applyFont="1"/>
    <xf numFmtId="0" fontId="7" fillId="0" borderId="0" xfId="0" applyFont="1"/>
    <xf numFmtId="0" fontId="15" fillId="2" borderId="0" xfId="0" applyFont="1" applyFill="1"/>
    <xf numFmtId="0" fontId="7" fillId="2" borderId="0" xfId="0" applyFont="1" applyFill="1"/>
    <xf numFmtId="0" fontId="7" fillId="2" borderId="0" xfId="1" applyFont="1" applyFill="1"/>
    <xf numFmtId="165" fontId="8" fillId="2" borderId="0" xfId="1" applyNumberFormat="1" applyFont="1" applyFill="1" applyAlignment="1">
      <alignment horizontal="center" vertical="center"/>
    </xf>
    <xf numFmtId="4" fontId="9" fillId="2" borderId="0" xfId="1" applyNumberFormat="1" applyFont="1" applyFill="1"/>
    <xf numFmtId="2" fontId="9" fillId="2" borderId="0" xfId="1" applyNumberFormat="1" applyFont="1" applyFill="1"/>
    <xf numFmtId="0" fontId="9" fillId="2" borderId="0" xfId="0" applyFont="1" applyFill="1"/>
    <xf numFmtId="2" fontId="7" fillId="2" borderId="0" xfId="1" applyNumberFormat="1" applyFont="1" applyFill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3" borderId="0" xfId="1" applyFont="1" applyFill="1"/>
    <xf numFmtId="164" fontId="9" fillId="4" borderId="2" xfId="1" applyNumberFormat="1" applyFont="1" applyFill="1" applyBorder="1" applyAlignment="1">
      <alignment horizontal="center" vertical="center" shrinkToFit="1"/>
    </xf>
    <xf numFmtId="3" fontId="12" fillId="4" borderId="2" xfId="4" applyNumberFormat="1" applyFont="1" applyFill="1" applyBorder="1" applyAlignment="1">
      <alignment horizontal="center" vertical="center" shrinkToFit="1"/>
    </xf>
    <xf numFmtId="0" fontId="9" fillId="4" borderId="0" xfId="0" applyFont="1" applyFill="1"/>
    <xf numFmtId="0" fontId="9" fillId="4" borderId="0" xfId="1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6" fillId="0" borderId="2" xfId="5" applyFont="1" applyBorder="1" applyAlignment="1">
      <alignment horizontal="left"/>
    </xf>
    <xf numFmtId="0" fontId="16" fillId="3" borderId="0" xfId="0" applyFont="1" applyFill="1" applyAlignment="1">
      <alignment horizontal="left" wrapText="1"/>
    </xf>
    <xf numFmtId="0" fontId="3" fillId="0" borderId="3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left" vertical="center" wrapText="1"/>
    </xf>
    <xf numFmtId="1" fontId="9" fillId="0" borderId="1" xfId="1" applyNumberFormat="1" applyFont="1" applyBorder="1" applyAlignment="1">
      <alignment horizontal="left" vertical="top" wrapText="1"/>
    </xf>
    <xf numFmtId="0" fontId="3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left" vertical="center" wrapText="1"/>
    </xf>
  </cellXfs>
  <cellStyles count="6">
    <cellStyle name="Звичайний" xfId="0" builtinId="0"/>
    <cellStyle name="Обычный 2" xfId="4" xr:uid="{43CF2DC2-23A7-48C5-9F23-9080097F6FE3}"/>
    <cellStyle name="Обычный 6" xfId="1" xr:uid="{1DF8DAD3-111A-4C61-822B-4D97A4EDC2A4}"/>
    <cellStyle name="Обычный_REALIZ 2001" xfId="3" xr:uid="{B94951BC-B86C-48FB-BE77-BE29871FEC7C}"/>
    <cellStyle name="Обычный_акт шаблон" xfId="2" xr:uid="{2BF2FD1B-ED83-4FA2-9886-D1FD3DCFEF76}"/>
    <cellStyle name="Обычный_Лист1" xfId="5" xr:uid="{6B61BCB9-A885-4047-A2B2-B0CC2AA5DFE2}"/>
  </cellStyles>
  <dxfs count="0"/>
  <tableStyles count="0" defaultTableStyle="TableStyleMedium2" defaultPivotStyle="PivotStyleLight16"/>
  <colors>
    <mruColors>
      <color rgb="FFDDF4D4"/>
      <color rgb="FFCFF0C2"/>
      <color rgb="FFC7EEB8"/>
      <color rgb="FFB8E9A5"/>
      <color rgb="FFF7C7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167D2-7AAB-4355-B11A-C1B7C5AE3B9C}">
  <sheetPr>
    <pageSetUpPr fitToPage="1"/>
  </sheetPr>
  <dimension ref="A1:W82"/>
  <sheetViews>
    <sheetView tabSelected="1" topLeftCell="A10" zoomScale="89" zoomScaleNormal="89" workbookViewId="0">
      <selection activeCell="X18" sqref="X18"/>
    </sheetView>
  </sheetViews>
  <sheetFormatPr defaultColWidth="9.140625" defaultRowHeight="12.75" x14ac:dyDescent="0.2"/>
  <cols>
    <col min="1" max="1" width="46.28515625" style="25" customWidth="1"/>
    <col min="2" max="2" width="63.28515625" style="25" customWidth="1"/>
    <col min="3" max="3" width="23" style="25" customWidth="1"/>
    <col min="4" max="4" width="8.85546875" style="25" bestFit="1" customWidth="1"/>
    <col min="5" max="5" width="21.140625" style="25" customWidth="1"/>
    <col min="6" max="7" width="16.85546875" style="25" bestFit="1" customWidth="1"/>
    <col min="8" max="8" width="12" style="5" bestFit="1" customWidth="1"/>
    <col min="9" max="9" width="9.140625" style="25"/>
    <col min="10" max="23" width="9.140625" style="25" hidden="1" customWidth="1"/>
    <col min="24" max="16384" width="9.140625" style="25"/>
  </cols>
  <sheetData>
    <row r="1" spans="1:7" ht="15.75" x14ac:dyDescent="0.25">
      <c r="A1" s="1" t="s">
        <v>0</v>
      </c>
      <c r="B1" s="2"/>
      <c r="C1" s="2"/>
      <c r="D1" s="2"/>
      <c r="E1" s="2"/>
      <c r="F1" s="3" t="s">
        <v>1</v>
      </c>
      <c r="G1" s="4">
        <v>45444</v>
      </c>
    </row>
    <row r="2" spans="1:7" ht="15.75" x14ac:dyDescent="0.25">
      <c r="A2" s="6"/>
      <c r="B2" s="3"/>
      <c r="C2" s="7"/>
      <c r="D2" s="8"/>
      <c r="E2" s="9"/>
      <c r="F2" s="9"/>
      <c r="G2" s="9"/>
    </row>
    <row r="3" spans="1:7" ht="49.5" customHeight="1" x14ac:dyDescent="0.25">
      <c r="A3" s="10" t="s">
        <v>2</v>
      </c>
      <c r="B3" s="10" t="s">
        <v>3</v>
      </c>
      <c r="C3" s="7"/>
      <c r="D3" s="8"/>
      <c r="E3" s="8"/>
      <c r="F3" s="8"/>
      <c r="G3" s="8"/>
    </row>
    <row r="4" spans="1:7" ht="15.75" x14ac:dyDescent="0.25">
      <c r="A4" s="11" t="s">
        <v>4</v>
      </c>
      <c r="B4" s="12">
        <v>30019801</v>
      </c>
      <c r="C4" s="7"/>
      <c r="D4" s="8"/>
      <c r="E4" s="8"/>
      <c r="F4" s="8"/>
      <c r="G4" s="8"/>
    </row>
    <row r="5" spans="1:7" ht="15.75" x14ac:dyDescent="0.25">
      <c r="A5" s="11" t="s">
        <v>5</v>
      </c>
      <c r="B5" s="12">
        <v>300198026656</v>
      </c>
      <c r="C5" s="7"/>
      <c r="D5" s="8"/>
      <c r="E5" s="8"/>
      <c r="F5" s="8"/>
      <c r="G5" s="8"/>
    </row>
    <row r="6" spans="1:7" ht="15.75" x14ac:dyDescent="0.25">
      <c r="A6" s="13" t="s">
        <v>6</v>
      </c>
      <c r="B6" s="14" t="s">
        <v>7</v>
      </c>
      <c r="C6" s="7"/>
      <c r="D6" s="8"/>
      <c r="E6" s="8"/>
      <c r="F6" s="8"/>
      <c r="G6" s="8"/>
    </row>
    <row r="7" spans="1:7" ht="20.25" customHeight="1" x14ac:dyDescent="0.25">
      <c r="A7" s="10" t="s">
        <v>8</v>
      </c>
      <c r="B7" s="15" t="s">
        <v>9</v>
      </c>
      <c r="C7" s="7"/>
      <c r="D7" s="8"/>
      <c r="E7" s="8"/>
      <c r="F7" s="8"/>
      <c r="G7" s="8"/>
    </row>
    <row r="8" spans="1:7" ht="15.75" x14ac:dyDescent="0.25">
      <c r="A8" s="11" t="s">
        <v>10</v>
      </c>
      <c r="B8" s="14" t="s">
        <v>11</v>
      </c>
      <c r="C8" s="7"/>
      <c r="D8" s="8"/>
      <c r="E8" s="8"/>
      <c r="F8" s="8"/>
      <c r="G8" s="8"/>
    </row>
    <row r="9" spans="1:7" ht="17.25" customHeight="1" x14ac:dyDescent="0.25">
      <c r="A9" s="16"/>
      <c r="B9" s="17" t="s">
        <v>12</v>
      </c>
      <c r="C9" s="7"/>
      <c r="D9" s="8"/>
      <c r="E9" s="8"/>
      <c r="F9" s="8"/>
      <c r="G9" s="8"/>
    </row>
    <row r="10" spans="1:7" ht="34.5" customHeight="1" x14ac:dyDescent="0.25">
      <c r="A10" s="10" t="s">
        <v>13</v>
      </c>
      <c r="B10" s="17" t="s">
        <v>14</v>
      </c>
      <c r="C10" s="7"/>
      <c r="D10" s="8"/>
      <c r="E10" s="8"/>
      <c r="F10" s="8"/>
      <c r="G10" s="8"/>
    </row>
    <row r="11" spans="1:7" ht="15.75" x14ac:dyDescent="0.25">
      <c r="A11" s="16"/>
      <c r="B11" s="18" t="s">
        <v>15</v>
      </c>
      <c r="C11" s="7"/>
      <c r="D11" s="8"/>
      <c r="E11" s="8"/>
      <c r="F11" s="8"/>
      <c r="G11" s="8"/>
    </row>
    <row r="12" spans="1:7" ht="31.5" x14ac:dyDescent="0.25">
      <c r="A12" s="10" t="s">
        <v>16</v>
      </c>
      <c r="B12" s="17" t="s">
        <v>17</v>
      </c>
      <c r="C12" s="7"/>
      <c r="D12" s="8"/>
      <c r="E12" s="8"/>
      <c r="F12" s="8"/>
      <c r="G12" s="8"/>
    </row>
    <row r="13" spans="1:7" ht="15.75" x14ac:dyDescent="0.25">
      <c r="A13" s="16"/>
      <c r="B13" s="18" t="s">
        <v>18</v>
      </c>
      <c r="C13" s="7"/>
      <c r="D13" s="8"/>
      <c r="E13" s="8"/>
      <c r="F13" s="8"/>
      <c r="G13" s="8"/>
    </row>
    <row r="14" spans="1:7" ht="15.75" x14ac:dyDescent="0.2">
      <c r="A14" s="19" t="s">
        <v>19</v>
      </c>
      <c r="B14" s="20" t="s">
        <v>20</v>
      </c>
      <c r="C14" s="21"/>
      <c r="D14" s="21"/>
      <c r="E14" s="21"/>
      <c r="F14" s="21"/>
      <c r="G14" s="21"/>
    </row>
    <row r="15" spans="1:7" ht="15.75" x14ac:dyDescent="0.25">
      <c r="A15" s="22" t="s">
        <v>4</v>
      </c>
      <c r="B15" s="23" t="s">
        <v>21</v>
      </c>
      <c r="C15" s="21"/>
      <c r="D15" s="21"/>
      <c r="E15" s="21"/>
      <c r="F15" s="21"/>
      <c r="G15" s="21"/>
    </row>
    <row r="16" spans="1:7" ht="15.75" x14ac:dyDescent="0.25">
      <c r="A16" s="22"/>
      <c r="B16" s="24"/>
      <c r="C16" s="22"/>
      <c r="D16" s="22"/>
      <c r="E16" s="22"/>
      <c r="F16" s="22"/>
      <c r="G16" s="22"/>
    </row>
    <row r="17" spans="1:8" ht="48" customHeight="1" x14ac:dyDescent="0.2">
      <c r="A17" s="10" t="s">
        <v>22</v>
      </c>
      <c r="B17" s="80" t="s">
        <v>72</v>
      </c>
      <c r="C17" s="80"/>
      <c r="D17" s="80"/>
      <c r="E17" s="80"/>
      <c r="F17" s="80"/>
      <c r="G17" s="80"/>
    </row>
    <row r="18" spans="1:8" ht="68.25" customHeight="1" x14ac:dyDescent="0.2">
      <c r="A18" s="81" t="s">
        <v>23</v>
      </c>
      <c r="B18" s="81"/>
      <c r="C18" s="27" t="s">
        <v>73</v>
      </c>
      <c r="D18" s="26" t="s">
        <v>24</v>
      </c>
      <c r="E18" s="26" t="s">
        <v>74</v>
      </c>
      <c r="F18" s="28" t="s">
        <v>25</v>
      </c>
      <c r="G18" s="28" t="s">
        <v>26</v>
      </c>
    </row>
    <row r="19" spans="1:8" ht="16.899999999999999" customHeight="1" x14ac:dyDescent="0.2">
      <c r="A19" s="82" t="s">
        <v>39</v>
      </c>
      <c r="B19" s="82"/>
      <c r="C19" s="69">
        <v>1</v>
      </c>
      <c r="D19" s="70">
        <v>30</v>
      </c>
      <c r="E19" s="29">
        <v>0.4</v>
      </c>
      <c r="F19" s="30">
        <v>1</v>
      </c>
      <c r="G19" s="31">
        <f>C19*D19*E19*F19</f>
        <v>12</v>
      </c>
    </row>
    <row r="20" spans="1:8" ht="16.899999999999999" customHeight="1" x14ac:dyDescent="0.2">
      <c r="A20" s="82" t="s">
        <v>49</v>
      </c>
      <c r="B20" s="82"/>
      <c r="C20" s="69">
        <v>1</v>
      </c>
      <c r="D20" s="70">
        <v>30</v>
      </c>
      <c r="E20" s="29">
        <v>243.52</v>
      </c>
      <c r="F20" s="30">
        <v>1</v>
      </c>
      <c r="G20" s="31">
        <f t="shared" ref="G20:G21" si="0">C20*D20*E20*F20</f>
        <v>7305.6</v>
      </c>
    </row>
    <row r="21" spans="1:8" ht="16.899999999999999" customHeight="1" x14ac:dyDescent="0.2">
      <c r="A21" s="82" t="s">
        <v>51</v>
      </c>
      <c r="B21" s="82"/>
      <c r="C21" s="69">
        <v>1</v>
      </c>
      <c r="D21" s="70">
        <v>30</v>
      </c>
      <c r="E21" s="29">
        <v>253.03</v>
      </c>
      <c r="F21" s="30">
        <v>1</v>
      </c>
      <c r="G21" s="31">
        <f t="shared" si="0"/>
        <v>7590.9</v>
      </c>
    </row>
    <row r="22" spans="1:8" ht="16.899999999999999" customHeight="1" x14ac:dyDescent="0.2">
      <c r="A22" s="78" t="s">
        <v>27</v>
      </c>
      <c r="B22" s="79"/>
      <c r="C22" s="32"/>
      <c r="D22" s="33"/>
      <c r="E22" s="29"/>
      <c r="F22" s="31"/>
      <c r="G22" s="34">
        <f>SUM(G19:G21)</f>
        <v>14908.5</v>
      </c>
    </row>
    <row r="23" spans="1:8" ht="15.75" x14ac:dyDescent="0.25">
      <c r="A23" s="76" t="s">
        <v>28</v>
      </c>
      <c r="B23" s="76"/>
      <c r="C23" s="76"/>
      <c r="D23" s="76"/>
      <c r="E23" s="35"/>
      <c r="F23" s="31"/>
      <c r="G23" s="34">
        <f>G22/5</f>
        <v>2981.7</v>
      </c>
    </row>
    <row r="24" spans="1:8" ht="15.75" x14ac:dyDescent="0.25">
      <c r="A24" s="76" t="s">
        <v>29</v>
      </c>
      <c r="B24" s="76"/>
      <c r="C24" s="76"/>
      <c r="D24" s="76"/>
      <c r="E24" s="35"/>
      <c r="F24" s="36"/>
      <c r="G24" s="36">
        <f>G22+G23</f>
        <v>17890.2</v>
      </c>
    </row>
    <row r="25" spans="1:8" ht="15.75" x14ac:dyDescent="0.25">
      <c r="A25" s="37"/>
      <c r="B25" s="37"/>
      <c r="C25" s="38"/>
      <c r="D25" s="38"/>
      <c r="E25" s="39"/>
      <c r="F25" s="39"/>
      <c r="G25" s="39"/>
    </row>
    <row r="26" spans="1:8" ht="15.75" x14ac:dyDescent="0.25">
      <c r="A26" s="40"/>
      <c r="B26" s="41"/>
      <c r="C26" s="9"/>
      <c r="D26" s="9"/>
      <c r="E26" s="42"/>
      <c r="F26" s="43"/>
      <c r="G26" s="43"/>
    </row>
    <row r="27" spans="1:8" ht="15.75" x14ac:dyDescent="0.25">
      <c r="A27" s="44" t="s">
        <v>30</v>
      </c>
      <c r="B27" s="45"/>
      <c r="C27" s="46"/>
      <c r="D27" s="46"/>
      <c r="E27" s="47"/>
      <c r="F27" s="48"/>
      <c r="G27" s="48"/>
    </row>
    <row r="28" spans="1:8" ht="18.75" x14ac:dyDescent="0.3">
      <c r="B28" s="49"/>
      <c r="C28" s="50"/>
      <c r="D28" s="9"/>
      <c r="E28" s="51"/>
      <c r="F28" s="52"/>
      <c r="G28" s="53"/>
      <c r="H28" s="53"/>
    </row>
    <row r="29" spans="1:8" ht="26.25" x14ac:dyDescent="0.4">
      <c r="A29" s="54" t="s">
        <v>31</v>
      </c>
      <c r="B29" s="55"/>
      <c r="C29" s="55"/>
      <c r="E29" s="51"/>
      <c r="F29" s="52"/>
      <c r="G29" s="53"/>
      <c r="H29" s="53"/>
    </row>
    <row r="30" spans="1:8" ht="26.25" x14ac:dyDescent="0.4">
      <c r="A30" s="56" t="s">
        <v>32</v>
      </c>
      <c r="B30" s="57"/>
      <c r="C30" s="57"/>
      <c r="D30" s="58"/>
      <c r="E30" s="59"/>
      <c r="F30" s="60"/>
      <c r="G30" s="61"/>
      <c r="H30" s="53"/>
    </row>
    <row r="31" spans="1:8" ht="15.75" x14ac:dyDescent="0.25">
      <c r="A31" s="62" t="s">
        <v>33</v>
      </c>
      <c r="B31" s="57"/>
      <c r="C31" s="57"/>
      <c r="D31" s="58"/>
      <c r="E31" s="58"/>
      <c r="F31" s="58"/>
      <c r="G31" s="63"/>
    </row>
    <row r="32" spans="1:8" ht="20.25" customHeight="1" x14ac:dyDescent="0.3">
      <c r="A32" s="77" t="s">
        <v>34</v>
      </c>
      <c r="B32" s="77"/>
      <c r="C32" s="77"/>
      <c r="D32" s="77"/>
      <c r="E32" s="77"/>
      <c r="F32" s="77"/>
      <c r="G32" s="68"/>
    </row>
    <row r="33" spans="1:12" ht="15.75" x14ac:dyDescent="0.25">
      <c r="A33" s="64"/>
      <c r="B33" s="55"/>
      <c r="C33" s="55"/>
    </row>
    <row r="34" spans="1:12" ht="15.75" x14ac:dyDescent="0.25">
      <c r="A34" s="71"/>
      <c r="B34" s="72"/>
      <c r="C34" s="73" t="s">
        <v>35</v>
      </c>
      <c r="D34" s="9"/>
    </row>
    <row r="35" spans="1:12" ht="15.75" x14ac:dyDescent="0.25">
      <c r="A35" s="75" t="s">
        <v>36</v>
      </c>
      <c r="B35" s="75"/>
      <c r="C35" s="73">
        <v>30</v>
      </c>
      <c r="D35" s="9"/>
      <c r="L35" s="65"/>
    </row>
    <row r="36" spans="1:12" ht="15.75" x14ac:dyDescent="0.25">
      <c r="A36" s="75" t="s">
        <v>37</v>
      </c>
      <c r="B36" s="75"/>
      <c r="C36" s="73">
        <v>30</v>
      </c>
      <c r="D36" s="9"/>
      <c r="K36" s="65"/>
      <c r="L36" s="65"/>
    </row>
    <row r="37" spans="1:12" ht="15.75" x14ac:dyDescent="0.25">
      <c r="A37" s="75" t="s">
        <v>38</v>
      </c>
      <c r="B37" s="75"/>
      <c r="C37" s="73">
        <v>30</v>
      </c>
      <c r="D37" s="9"/>
      <c r="J37" s="25">
        <v>30</v>
      </c>
      <c r="K37" s="65" t="s">
        <v>39</v>
      </c>
      <c r="L37" s="65"/>
    </row>
    <row r="38" spans="1:12" ht="15.75" x14ac:dyDescent="0.25">
      <c r="A38" s="75"/>
      <c r="B38" s="75"/>
      <c r="C38" s="73"/>
      <c r="D38" s="9"/>
      <c r="J38" s="25">
        <v>31</v>
      </c>
      <c r="K38" s="65" t="s">
        <v>40</v>
      </c>
      <c r="L38" s="65"/>
    </row>
    <row r="39" spans="1:12" ht="15.75" x14ac:dyDescent="0.25">
      <c r="A39" s="75" t="s">
        <v>41</v>
      </c>
      <c r="B39" s="75"/>
      <c r="C39" s="73">
        <v>31</v>
      </c>
      <c r="D39" s="9"/>
      <c r="J39" s="25">
        <v>28</v>
      </c>
      <c r="K39" s="65" t="s">
        <v>42</v>
      </c>
      <c r="L39" s="65"/>
    </row>
    <row r="40" spans="1:12" ht="15.75" x14ac:dyDescent="0.25">
      <c r="A40" s="75" t="s">
        <v>43</v>
      </c>
      <c r="B40" s="75"/>
      <c r="C40" s="73">
        <v>31</v>
      </c>
      <c r="D40" s="9"/>
      <c r="J40" s="25">
        <v>29</v>
      </c>
      <c r="K40" s="65" t="s">
        <v>44</v>
      </c>
      <c r="L40" s="65"/>
    </row>
    <row r="41" spans="1:12" ht="15.75" x14ac:dyDescent="0.25">
      <c r="A41" s="75" t="s">
        <v>45</v>
      </c>
      <c r="B41" s="75"/>
      <c r="C41" s="73">
        <v>31</v>
      </c>
      <c r="D41" s="9"/>
      <c r="K41" s="65" t="s">
        <v>46</v>
      </c>
      <c r="L41" s="65"/>
    </row>
    <row r="42" spans="1:12" ht="15.75" x14ac:dyDescent="0.25">
      <c r="A42" s="75"/>
      <c r="B42" s="75"/>
      <c r="C42" s="73"/>
      <c r="D42" s="9"/>
      <c r="K42" s="65" t="s">
        <v>47</v>
      </c>
      <c r="L42" s="65"/>
    </row>
    <row r="43" spans="1:12" ht="15.75" x14ac:dyDescent="0.25">
      <c r="A43" s="75" t="s">
        <v>39</v>
      </c>
      <c r="B43" s="75"/>
      <c r="C43" s="73">
        <v>30</v>
      </c>
      <c r="D43" s="9"/>
      <c r="K43" s="65" t="s">
        <v>48</v>
      </c>
      <c r="L43" s="65"/>
    </row>
    <row r="44" spans="1:12" ht="15.75" x14ac:dyDescent="0.25">
      <c r="A44" s="75" t="s">
        <v>49</v>
      </c>
      <c r="B44" s="75"/>
      <c r="C44" s="73">
        <v>30</v>
      </c>
      <c r="D44" s="9"/>
      <c r="K44" s="65" t="s">
        <v>50</v>
      </c>
      <c r="L44" s="65"/>
    </row>
    <row r="45" spans="1:12" ht="15.75" x14ac:dyDescent="0.25">
      <c r="A45" s="75" t="s">
        <v>51</v>
      </c>
      <c r="B45" s="75"/>
      <c r="C45" s="73">
        <v>30</v>
      </c>
      <c r="D45" s="9"/>
      <c r="K45" s="65" t="s">
        <v>52</v>
      </c>
      <c r="L45" s="65"/>
    </row>
    <row r="46" spans="1:12" ht="15.75" x14ac:dyDescent="0.25">
      <c r="A46" s="75"/>
      <c r="B46" s="75"/>
      <c r="C46" s="73"/>
      <c r="D46" s="9"/>
      <c r="K46" s="65" t="s">
        <v>53</v>
      </c>
      <c r="L46" s="65"/>
    </row>
    <row r="47" spans="1:12" ht="15.75" x14ac:dyDescent="0.25">
      <c r="A47" s="75" t="s">
        <v>40</v>
      </c>
      <c r="B47" s="75"/>
      <c r="C47" s="73">
        <v>31</v>
      </c>
      <c r="D47" s="9"/>
      <c r="K47" s="65"/>
      <c r="L47" s="65"/>
    </row>
    <row r="48" spans="1:12" ht="15.75" x14ac:dyDescent="0.25">
      <c r="A48" s="75" t="s">
        <v>54</v>
      </c>
      <c r="B48" s="75"/>
      <c r="C48" s="73">
        <v>31</v>
      </c>
      <c r="D48" s="9"/>
      <c r="K48" s="65"/>
      <c r="L48" s="65"/>
    </row>
    <row r="49" spans="1:12" ht="15.75" x14ac:dyDescent="0.25">
      <c r="A49" s="75" t="s">
        <v>55</v>
      </c>
      <c r="B49" s="75"/>
      <c r="C49" s="73">
        <v>31</v>
      </c>
      <c r="D49" s="9"/>
      <c r="K49" s="65"/>
      <c r="L49" s="65"/>
    </row>
    <row r="50" spans="1:12" ht="15.75" x14ac:dyDescent="0.25">
      <c r="A50" s="75"/>
      <c r="B50" s="75"/>
      <c r="C50" s="73"/>
      <c r="D50" s="9"/>
      <c r="K50" s="65" t="s">
        <v>49</v>
      </c>
      <c r="L50" s="65"/>
    </row>
    <row r="51" spans="1:12" ht="15.75" x14ac:dyDescent="0.25">
      <c r="A51" s="75" t="s">
        <v>42</v>
      </c>
      <c r="B51" s="75"/>
      <c r="C51" s="73">
        <v>31</v>
      </c>
      <c r="D51" s="9"/>
      <c r="K51" s="65" t="s">
        <v>54</v>
      </c>
    </row>
    <row r="52" spans="1:12" ht="15.75" x14ac:dyDescent="0.25">
      <c r="A52" s="75" t="s">
        <v>56</v>
      </c>
      <c r="B52" s="75"/>
      <c r="C52" s="73">
        <v>31</v>
      </c>
      <c r="D52" s="9"/>
      <c r="K52" s="65" t="s">
        <v>56</v>
      </c>
      <c r="L52" s="65"/>
    </row>
    <row r="53" spans="1:12" ht="15.75" x14ac:dyDescent="0.25">
      <c r="A53" s="75" t="s">
        <v>57</v>
      </c>
      <c r="B53" s="75"/>
      <c r="C53" s="73">
        <v>31</v>
      </c>
      <c r="D53" s="9"/>
      <c r="K53" s="65" t="s">
        <v>58</v>
      </c>
      <c r="L53" s="65"/>
    </row>
    <row r="54" spans="1:12" ht="15.75" x14ac:dyDescent="0.25">
      <c r="A54" s="75"/>
      <c r="B54" s="75"/>
      <c r="C54" s="73"/>
      <c r="D54" s="9"/>
      <c r="K54" s="65" t="s">
        <v>59</v>
      </c>
      <c r="L54" s="65"/>
    </row>
    <row r="55" spans="1:12" ht="15.75" x14ac:dyDescent="0.25">
      <c r="A55" s="75" t="s">
        <v>44</v>
      </c>
      <c r="B55" s="75"/>
      <c r="C55" s="73">
        <v>30</v>
      </c>
      <c r="D55" s="9"/>
      <c r="K55" s="65" t="s">
        <v>60</v>
      </c>
      <c r="L55" s="65"/>
    </row>
    <row r="56" spans="1:12" ht="15.75" x14ac:dyDescent="0.25">
      <c r="A56" s="75" t="s">
        <v>58</v>
      </c>
      <c r="B56" s="75"/>
      <c r="C56" s="73">
        <v>30</v>
      </c>
      <c r="D56" s="9"/>
      <c r="K56" s="65" t="s">
        <v>61</v>
      </c>
      <c r="L56" s="65"/>
    </row>
    <row r="57" spans="1:12" ht="15.75" x14ac:dyDescent="0.25">
      <c r="A57" s="75" t="s">
        <v>62</v>
      </c>
      <c r="B57" s="75"/>
      <c r="C57" s="73">
        <v>30</v>
      </c>
      <c r="D57" s="9"/>
      <c r="K57" s="65" t="s">
        <v>63</v>
      </c>
      <c r="L57" s="65"/>
    </row>
    <row r="58" spans="1:12" ht="15.75" x14ac:dyDescent="0.25">
      <c r="A58" s="74"/>
      <c r="B58" s="74"/>
      <c r="C58" s="73"/>
      <c r="D58" s="9"/>
      <c r="K58" s="65" t="s">
        <v>64</v>
      </c>
      <c r="L58" s="65"/>
    </row>
    <row r="59" spans="1:12" ht="15.75" x14ac:dyDescent="0.25">
      <c r="A59" s="75" t="s">
        <v>46</v>
      </c>
      <c r="B59" s="75"/>
      <c r="C59" s="73">
        <v>31</v>
      </c>
      <c r="D59" s="9"/>
      <c r="K59" s="65" t="s">
        <v>65</v>
      </c>
      <c r="L59" s="65"/>
    </row>
    <row r="60" spans="1:12" ht="15.75" x14ac:dyDescent="0.25">
      <c r="A60" s="75" t="s">
        <v>59</v>
      </c>
      <c r="B60" s="75"/>
      <c r="C60" s="73">
        <v>31</v>
      </c>
      <c r="D60" s="9"/>
      <c r="K60" s="65"/>
      <c r="L60" s="65"/>
    </row>
    <row r="61" spans="1:12" ht="15.75" x14ac:dyDescent="0.25">
      <c r="A61" s="75" t="s">
        <v>66</v>
      </c>
      <c r="B61" s="75"/>
      <c r="C61" s="73">
        <v>31</v>
      </c>
      <c r="D61" s="9"/>
      <c r="K61" s="65"/>
      <c r="L61" s="65"/>
    </row>
    <row r="62" spans="1:12" ht="15.75" x14ac:dyDescent="0.25">
      <c r="A62" s="74"/>
      <c r="B62" s="74"/>
      <c r="C62" s="73"/>
      <c r="D62" s="9"/>
      <c r="K62" s="65"/>
      <c r="L62" s="65"/>
    </row>
    <row r="63" spans="1:12" ht="15.75" x14ac:dyDescent="0.25">
      <c r="A63" s="75" t="s">
        <v>47</v>
      </c>
      <c r="B63" s="75"/>
      <c r="C63" s="73">
        <v>30</v>
      </c>
      <c r="D63" s="9"/>
      <c r="K63" s="65" t="s">
        <v>51</v>
      </c>
      <c r="L63" s="65"/>
    </row>
    <row r="64" spans="1:12" ht="15.75" x14ac:dyDescent="0.25">
      <c r="A64" s="75" t="s">
        <v>60</v>
      </c>
      <c r="B64" s="75"/>
      <c r="C64" s="73">
        <v>30</v>
      </c>
      <c r="D64" s="9"/>
      <c r="K64" s="65" t="s">
        <v>55</v>
      </c>
      <c r="L64" s="65"/>
    </row>
    <row r="65" spans="1:12" ht="15.75" x14ac:dyDescent="0.25">
      <c r="A65" s="75" t="s">
        <v>67</v>
      </c>
      <c r="B65" s="75"/>
      <c r="C65" s="73">
        <v>30</v>
      </c>
      <c r="D65" s="9"/>
      <c r="K65" s="65" t="s">
        <v>57</v>
      </c>
      <c r="L65" s="65"/>
    </row>
    <row r="66" spans="1:12" ht="15.75" x14ac:dyDescent="0.25">
      <c r="A66" s="74"/>
      <c r="B66" s="74"/>
      <c r="C66" s="73"/>
      <c r="D66" s="9"/>
      <c r="K66" s="65" t="s">
        <v>62</v>
      </c>
      <c r="L66" s="65"/>
    </row>
    <row r="67" spans="1:12" ht="15.75" x14ac:dyDescent="0.25">
      <c r="A67" s="75" t="s">
        <v>48</v>
      </c>
      <c r="B67" s="75"/>
      <c r="C67" s="73">
        <v>31</v>
      </c>
      <c r="D67" s="9"/>
      <c r="K67" s="65" t="s">
        <v>66</v>
      </c>
      <c r="L67" s="65"/>
    </row>
    <row r="68" spans="1:12" ht="15.75" x14ac:dyDescent="0.25">
      <c r="A68" s="75" t="s">
        <v>61</v>
      </c>
      <c r="B68" s="75"/>
      <c r="C68" s="73">
        <v>31</v>
      </c>
      <c r="D68" s="9"/>
      <c r="K68" s="65" t="s">
        <v>67</v>
      </c>
      <c r="L68" s="65"/>
    </row>
    <row r="69" spans="1:12" ht="15.75" x14ac:dyDescent="0.25">
      <c r="A69" s="75" t="s">
        <v>68</v>
      </c>
      <c r="B69" s="75"/>
      <c r="C69" s="73">
        <v>31</v>
      </c>
      <c r="D69" s="9"/>
      <c r="K69" s="65" t="s">
        <v>68</v>
      </c>
      <c r="L69" s="65"/>
    </row>
    <row r="70" spans="1:12" ht="15.75" x14ac:dyDescent="0.25">
      <c r="A70" s="74"/>
      <c r="B70" s="74"/>
      <c r="C70" s="73"/>
      <c r="D70" s="9"/>
      <c r="K70" s="65" t="s">
        <v>69</v>
      </c>
      <c r="L70" s="65"/>
    </row>
    <row r="71" spans="1:12" ht="15.75" x14ac:dyDescent="0.25">
      <c r="A71" s="75" t="s">
        <v>50</v>
      </c>
      <c r="B71" s="75"/>
      <c r="C71" s="73">
        <v>31</v>
      </c>
      <c r="D71" s="9"/>
      <c r="K71" s="65" t="s">
        <v>70</v>
      </c>
      <c r="L71" s="65"/>
    </row>
    <row r="72" spans="1:12" ht="15.75" x14ac:dyDescent="0.25">
      <c r="A72" s="75" t="s">
        <v>63</v>
      </c>
      <c r="B72" s="75"/>
      <c r="C72" s="73">
        <v>31</v>
      </c>
      <c r="D72" s="9"/>
      <c r="K72" s="65" t="s">
        <v>71</v>
      </c>
      <c r="L72" s="65"/>
    </row>
    <row r="73" spans="1:12" ht="15.75" x14ac:dyDescent="0.25">
      <c r="A73" s="75" t="s">
        <v>69</v>
      </c>
      <c r="B73" s="75"/>
      <c r="C73" s="73">
        <v>31</v>
      </c>
      <c r="D73" s="9"/>
      <c r="K73" s="65"/>
      <c r="L73" s="65"/>
    </row>
    <row r="74" spans="1:12" ht="15.75" x14ac:dyDescent="0.25">
      <c r="A74" s="74"/>
      <c r="B74" s="74"/>
      <c r="C74" s="73"/>
      <c r="D74" s="9"/>
      <c r="K74" s="65"/>
      <c r="L74" s="65"/>
    </row>
    <row r="75" spans="1:12" ht="15.75" x14ac:dyDescent="0.25">
      <c r="A75" s="75" t="s">
        <v>52</v>
      </c>
      <c r="B75" s="75"/>
      <c r="C75" s="73">
        <v>28</v>
      </c>
      <c r="D75" s="9"/>
      <c r="K75" s="65"/>
      <c r="L75" s="65"/>
    </row>
    <row r="76" spans="1:12" ht="15.75" x14ac:dyDescent="0.25">
      <c r="A76" s="75" t="s">
        <v>64</v>
      </c>
      <c r="B76" s="75"/>
      <c r="C76" s="73">
        <v>28</v>
      </c>
      <c r="D76" s="9"/>
      <c r="K76" s="65"/>
      <c r="L76" s="65"/>
    </row>
    <row r="77" spans="1:12" ht="15.75" x14ac:dyDescent="0.25">
      <c r="A77" s="75" t="s">
        <v>70</v>
      </c>
      <c r="B77" s="75"/>
      <c r="C77" s="73">
        <v>28</v>
      </c>
      <c r="D77" s="9"/>
      <c r="K77" s="65"/>
      <c r="L77" s="65"/>
    </row>
    <row r="78" spans="1:12" ht="15.75" x14ac:dyDescent="0.25">
      <c r="A78" s="74"/>
      <c r="B78" s="74"/>
      <c r="C78" s="73"/>
      <c r="D78" s="9"/>
      <c r="K78" s="65"/>
      <c r="L78" s="65"/>
    </row>
    <row r="79" spans="1:12" ht="15.75" x14ac:dyDescent="0.25">
      <c r="A79" s="75" t="s">
        <v>53</v>
      </c>
      <c r="B79" s="75"/>
      <c r="C79" s="73">
        <v>31</v>
      </c>
      <c r="D79" s="9"/>
      <c r="K79" s="65"/>
      <c r="L79" s="65"/>
    </row>
    <row r="80" spans="1:12" ht="15.75" x14ac:dyDescent="0.25">
      <c r="A80" s="75" t="s">
        <v>65</v>
      </c>
      <c r="B80" s="75"/>
      <c r="C80" s="73">
        <v>31</v>
      </c>
      <c r="D80" s="9"/>
      <c r="K80" s="65"/>
      <c r="L80" s="65"/>
    </row>
    <row r="81" spans="1:12" ht="15.75" x14ac:dyDescent="0.25">
      <c r="A81" s="75" t="s">
        <v>71</v>
      </c>
      <c r="B81" s="75"/>
      <c r="C81" s="73">
        <v>31</v>
      </c>
      <c r="D81" s="9"/>
      <c r="K81" s="65"/>
      <c r="L81" s="65"/>
    </row>
    <row r="82" spans="1:12" ht="15.75" x14ac:dyDescent="0.25">
      <c r="A82" s="66"/>
      <c r="B82" s="66"/>
      <c r="C82" s="67"/>
      <c r="D82" s="9"/>
    </row>
  </sheetData>
  <mergeCells count="50">
    <mergeCell ref="A22:B22"/>
    <mergeCell ref="B17:G17"/>
    <mergeCell ref="A18:B18"/>
    <mergeCell ref="A19:B19"/>
    <mergeCell ref="A20:B20"/>
    <mergeCell ref="A21:B21"/>
    <mergeCell ref="A43:B43"/>
    <mergeCell ref="A23:D23"/>
    <mergeCell ref="A24:D24"/>
    <mergeCell ref="A32:F32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71:B71"/>
    <mergeCell ref="A56:B56"/>
    <mergeCell ref="A57:B57"/>
    <mergeCell ref="A59:B59"/>
    <mergeCell ref="A60:B60"/>
    <mergeCell ref="A61:B61"/>
    <mergeCell ref="A63:B63"/>
    <mergeCell ref="A64:B64"/>
    <mergeCell ref="A65:B65"/>
    <mergeCell ref="A67:B67"/>
    <mergeCell ref="A68:B68"/>
    <mergeCell ref="A69:B69"/>
    <mergeCell ref="A80:B80"/>
    <mergeCell ref="A81:B81"/>
    <mergeCell ref="A72:B72"/>
    <mergeCell ref="A73:B73"/>
    <mergeCell ref="A75:B75"/>
    <mergeCell ref="A76:B76"/>
    <mergeCell ref="A77:B77"/>
    <mergeCell ref="A79:B79"/>
  </mergeCells>
  <dataValidations count="4">
    <dataValidation type="list" allowBlank="1" showInputMessage="1" showErrorMessage="1" sqref="A21:B21" xr:uid="{EB1C23E7-3840-4895-BDCD-FFC40EF67D0D}">
      <formula1>$K$63:$K$72</formula1>
    </dataValidation>
    <dataValidation type="list" allowBlank="1" showInputMessage="1" showErrorMessage="1" sqref="A20:B20" xr:uid="{026B2ECE-280F-4BD5-A98F-C7522384E6C4}">
      <formula1>$K$50:$K$59</formula1>
    </dataValidation>
    <dataValidation type="list" allowBlank="1" showInputMessage="1" showErrorMessage="1" sqref="D19:D21" xr:uid="{0306F954-C167-42EB-8659-A182FC785080}">
      <formula1>$J$37:$J$40</formula1>
    </dataValidation>
    <dataValidation type="list" allowBlank="1" showInputMessage="1" showErrorMessage="1" sqref="A19:B19 K37" xr:uid="{5B250ECA-414E-4463-A9A0-D471923701BD}">
      <formula1>$K$37:$K$46</formula1>
    </dataValidation>
  </dataValidation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Об'єднана 410-412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Сергєєва Анна Сергїївна</dc:creator>
  <cp:lastModifiedBy>Сергєєва Анна Сергїївна</cp:lastModifiedBy>
  <dcterms:created xsi:type="dcterms:W3CDTF">2024-04-24T12:04:49Z</dcterms:created>
  <dcterms:modified xsi:type="dcterms:W3CDTF">2024-06-17T13:41:56Z</dcterms:modified>
</cp:coreProperties>
</file>