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 розрахунок 43" sheetId="4" r:id="rId1"/>
    <sheet name="43" sheetId="5" r:id="rId2"/>
    <sheet name="д43" sheetId="6" r:id="rId3"/>
  </sheets>
  <externalReferences>
    <externalReference r:id="rId4"/>
  </externalReferences>
  <definedNames>
    <definedName name="_xlnm.Print_Area" localSheetId="0">' розрахунок 43'!$A$1:$Q$47</definedName>
    <definedName name="_xlnm.Print_Area" localSheetId="1">'43'!$A$4:$AB$55</definedName>
    <definedName name="_xlnm.Print_Area" localSheetId="2">д43!$A$1:$F$30</definedName>
  </definedNames>
  <calcPr calcId="145621"/>
</workbook>
</file>

<file path=xl/calcChain.xml><?xml version="1.0" encoding="utf-8"?>
<calcChain xmlns="http://schemas.openxmlformats.org/spreadsheetml/2006/main">
  <c r="F24" i="6" l="1"/>
  <c r="F26" i="6" s="1"/>
  <c r="F28" i="6" s="1"/>
</calcChain>
</file>

<file path=xl/sharedStrings.xml><?xml version="1.0" encoding="utf-8"?>
<sst xmlns="http://schemas.openxmlformats.org/spreadsheetml/2006/main" count="179" uniqueCount="139">
  <si>
    <t xml:space="preserve">Додаток до Паспорту фізико-хімічних показників природного газу по маршруту № 43           </t>
  </si>
  <si>
    <t>р</t>
  </si>
  <si>
    <t>Число місяця</t>
  </si>
  <si>
    <t>Теплота згоряння вища, МДж/м3</t>
  </si>
  <si>
    <t>Київська область</t>
  </si>
  <si>
    <t>Загальний обсяг газу, м3</t>
  </si>
  <si>
    <t xml:space="preserve">Обсяг газу переданого за добу,  м3 </t>
  </si>
  <si>
    <t xml:space="preserve">    Іванків</t>
  </si>
  <si>
    <t xml:space="preserve">    Мартусівка</t>
  </si>
  <si>
    <t xml:space="preserve">    Кучаків</t>
  </si>
  <si>
    <t xml:space="preserve">    Старинська</t>
  </si>
  <si>
    <t xml:space="preserve">    Стріла</t>
  </si>
  <si>
    <t xml:space="preserve">    Жовтневе</t>
  </si>
  <si>
    <t xml:space="preserve">    Семенівка</t>
  </si>
  <si>
    <t xml:space="preserve">    Березань</t>
  </si>
  <si>
    <t xml:space="preserve">    Морозівка</t>
  </si>
  <si>
    <t xml:space="preserve">    Лукаші</t>
  </si>
  <si>
    <t xml:space="preserve">    Баришівка</t>
  </si>
  <si>
    <t xml:space="preserve">    Яготин</t>
  </si>
  <si>
    <t xml:space="preserve">    Нечипорівка (Київська обл.)</t>
  </si>
  <si>
    <t xml:space="preserve">  АГНКС Бориспіль</t>
  </si>
  <si>
    <t>Енергія, МДж</t>
  </si>
  <si>
    <r>
      <t>Теплота згоряння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</si>
  <si>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</si>
  <si>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</si>
  <si>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t>Головний інженер Яготинського ЛВУМГ</t>
  </si>
  <si>
    <t xml:space="preserve">Приймак М.А.     </t>
  </si>
  <si>
    <t>Завідувач вимірювальної хіміко-аналітичної лабораторії</t>
  </si>
  <si>
    <t xml:space="preserve">Бугера Т.О. </t>
  </si>
  <si>
    <t>Начальник служби газовимірювань та метрології</t>
  </si>
  <si>
    <t xml:space="preserve">Калитюк О.А.   </t>
  </si>
  <si>
    <t>ПАТ "УКРТРАНСГАЗ"</t>
  </si>
  <si>
    <t>ПАСПОРТ ФІЗИКО-ХІМІЧНИХ ПОКАЗНИКІВ ПРИРОДНОГО ГАЗУ  № 43</t>
  </si>
  <si>
    <t>Філія "УМГ "Київтрансгаз"</t>
  </si>
  <si>
    <r>
      <t xml:space="preserve">переданого Яготинським ЛВУМГ та прийнятого  </t>
    </r>
    <r>
      <rPr>
        <b/>
        <sz val="13"/>
        <color theme="1"/>
        <rFont val="Times New Roman"/>
        <family val="1"/>
        <charset val="204"/>
      </rPr>
      <t>ПАТ "Київоблгаз"</t>
    </r>
  </si>
  <si>
    <t>Яготинське ЛВУМГ</t>
  </si>
  <si>
    <t>Маршрут № 43</t>
  </si>
  <si>
    <t>Вимірювальна хіміко-аналітична лабораторія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</si>
  <si>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</si>
  <si>
    <t>чинно до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</si>
  <si>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"ШЕБЕЛИНКА-ДИКАНЬКА-КИЇВ"</t>
    </r>
  </si>
  <si>
    <t>за період з</t>
  </si>
  <si>
    <t xml:space="preserve"> по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</si>
  <si>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</si>
  <si>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</si>
  <si>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за вологою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</si>
  <si>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за вуглеводнями,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</si>
  <si>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</si>
  <si>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</si>
  <si>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</si>
  <si>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</si>
  <si>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</si>
  <si>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</si>
  <si>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</si>
  <si>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</si>
  <si>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</si>
  <si>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</si>
  <si>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</si>
  <si>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</si>
  <si>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</si>
  <si>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</si>
  <si>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</si>
  <si>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</si>
  <si>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</si>
  <si>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</si>
  <si>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</si>
  <si>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</si>
  <si>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</si>
  <si>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</si>
  <si>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</si>
  <si>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>зроблено</t>
  </si>
  <si>
    <t>відсут</t>
  </si>
  <si>
    <t>&lt;0,006</t>
  </si>
  <si>
    <t>&lt;0,02</t>
  </si>
  <si>
    <r>
      <t>Вміст одоранту при одоризації становить 16 г на 1 000 м</t>
    </r>
    <r>
      <rPr>
        <sz val="11"/>
        <color theme="1"/>
        <rFont val="Calibri"/>
        <family val="2"/>
        <charset val="204"/>
      </rPr>
      <t>³ газу</t>
    </r>
  </si>
  <si>
    <t>Середньозважене значення теплоти згоряння:</t>
  </si>
  <si>
    <t xml:space="preserve">Головний інженер Яготинського ЛВУМГ                                                                                                                          Приймак М.А.                                                       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</si>
  <si>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</si>
  <si>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</si>
  <si>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</si>
  <si>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</si>
  <si>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 xml:space="preserve">Завідувач вимірювальної хіміко-аналітичної лабораторії                                                                                                  Бугера Т.О.                                                                                              </t>
  </si>
  <si>
    <t>Лабораторія, де здійснювалось вимірювання газу</t>
  </si>
  <si>
    <t xml:space="preserve">Начальник служби газовимірювань та метрології                                                                                                              Калитюк О.А                                                                                    </t>
  </si>
  <si>
    <t>Підрозділу, відповідального за облік газу за маршрутом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</si>
  <si>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43</t>
    </r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</si>
  <si>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</si>
  <si>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</si>
  <si>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</si>
  <si>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</si>
  <si>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</si>
  <si>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</si>
  <si>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Київська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</si>
  <si>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43</t>
    </r>
  </si>
  <si>
    <t xml:space="preserve">Головний інженер Яготинського ЛВУМГ                                                                                                         Приймак М.А.                                                                                  </t>
  </si>
  <si>
    <t xml:space="preserve">Завідувач вимірювальної хіміко-аналітичної лабораторії                                                                                Бугера Т.О.                                                                                                      </t>
  </si>
  <si>
    <t>Начальник служби газовимірювань та метрології                                                                                           Калитюк О.А.</t>
  </si>
  <si>
    <t>70А-100-15</t>
  </si>
  <si>
    <t>31.12.2018р.</t>
  </si>
  <si>
    <t>89,9613</t>
  </si>
  <si>
    <t>4,8374</t>
  </si>
  <si>
    <t>1,0489</t>
  </si>
  <si>
    <t>0,1196</t>
  </si>
  <si>
    <t>0,1846</t>
  </si>
  <si>
    <t>0,0008</t>
  </si>
  <si>
    <t>0,0454</t>
  </si>
  <si>
    <t>0,0365</t>
  </si>
  <si>
    <t>0,0570</t>
  </si>
  <si>
    <t>0,0060</t>
  </si>
  <si>
    <t>1,6697</t>
  </si>
  <si>
    <t>2,0328</t>
  </si>
  <si>
    <t>0,7500</t>
  </si>
  <si>
    <t>89,1753</t>
  </si>
  <si>
    <t>5,3285</t>
  </si>
  <si>
    <t>1,1885</t>
  </si>
  <si>
    <t>0,1266</t>
  </si>
  <si>
    <t>0,1968</t>
  </si>
  <si>
    <t>0,0001</t>
  </si>
  <si>
    <t>0,0469</t>
  </si>
  <si>
    <t>0,0390</t>
  </si>
  <si>
    <t>0,0699</t>
  </si>
  <si>
    <t>0,0052</t>
  </si>
  <si>
    <t>1,6143</t>
  </si>
  <si>
    <t>2,2090</t>
  </si>
  <si>
    <t>0,7571</t>
  </si>
  <si>
    <t>89,5453</t>
  </si>
  <si>
    <t>5,1243</t>
  </si>
  <si>
    <t>1,0839</t>
  </si>
  <si>
    <t>0,1230</t>
  </si>
  <si>
    <t>0,1912</t>
  </si>
  <si>
    <t>4,9383E-6</t>
  </si>
  <si>
    <t>0,0466</t>
  </si>
  <si>
    <t>0,0384</t>
  </si>
  <si>
    <t>0,0652</t>
  </si>
  <si>
    <t>0,0061</t>
  </si>
  <si>
    <t>1,6355</t>
  </si>
  <si>
    <t>2,1406</t>
  </si>
  <si>
    <t>0,7536</t>
  </si>
  <si>
    <t>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</si>
</sst>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;@"/>
    <numFmt numFmtId="165" formatCode="#,##0.000"/>
    <numFmt numFmtId="166" formatCode="0.000"/>
    <numFmt numFmtId="167" formatCode="dd/mm/yyyy\ \р/"/>
    <numFmt numFmtId="168" formatCode="0.0000"/>
    <numFmt numFmtId="169" formatCode="0.0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8"/>
      <name val="Tahoma"/>
      <family val="2"/>
      <charset val="204"/>
    </font>
    <font>
      <sz val="10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">
    <xf numFmtId="0" fontId="0" fillId="0" borderId="0"/>
    <xf numFmtId="0" fontId="1" fillId="0" borderId="0"/>
    <xf numFmtId="0" fontId="12" fillId="0" borderId="0"/>
    <xf numFmtId="0" fontId="2" fillId="0" borderId="0"/>
    <xf numFmtId="0" fontId="1" fillId="0" borderId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2" borderId="0" applyNumberFormat="0" applyBorder="0" applyAlignment="0" applyProtection="0"/>
    <xf numFmtId="0" fontId="52" fillId="6" borderId="0" applyNumberFormat="0" applyBorder="0" applyAlignment="0" applyProtection="0"/>
    <xf numFmtId="0" fontId="53" fillId="23" borderId="62" applyNumberFormat="0" applyAlignment="0" applyProtection="0"/>
    <xf numFmtId="0" fontId="54" fillId="24" borderId="63" applyNumberFormat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7" fillId="0" borderId="64" applyNumberFormat="0" applyFill="0" applyAlignment="0" applyProtection="0"/>
    <xf numFmtId="0" fontId="58" fillId="0" borderId="65" applyNumberFormat="0" applyFill="0" applyAlignment="0" applyProtection="0"/>
    <xf numFmtId="0" fontId="59" fillId="0" borderId="66" applyNumberFormat="0" applyFill="0" applyAlignment="0" applyProtection="0"/>
    <xf numFmtId="0" fontId="59" fillId="0" borderId="0" applyNumberFormat="0" applyFill="0" applyBorder="0" applyAlignment="0" applyProtection="0"/>
    <xf numFmtId="0" fontId="60" fillId="10" borderId="62" applyNumberFormat="0" applyAlignment="0" applyProtection="0"/>
    <xf numFmtId="0" fontId="61" fillId="0" borderId="67" applyNumberFormat="0" applyFill="0" applyAlignment="0" applyProtection="0"/>
    <xf numFmtId="0" fontId="62" fillId="25" borderId="0" applyNumberFormat="0" applyBorder="0" applyAlignment="0" applyProtection="0"/>
    <xf numFmtId="0" fontId="63" fillId="26" borderId="68" applyNumberFormat="0" applyFont="0" applyAlignment="0" applyProtection="0"/>
    <xf numFmtId="0" fontId="64" fillId="23" borderId="69" applyNumberFormat="0" applyAlignment="0" applyProtection="0"/>
    <xf numFmtId="0" fontId="65" fillId="0" borderId="0" applyNumberFormat="0" applyFill="0" applyBorder="0" applyAlignment="0" applyProtection="0"/>
    <xf numFmtId="0" fontId="66" fillId="0" borderId="7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/>
    <xf numFmtId="0" fontId="69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</cellStyleXfs>
  <cellXfs count="398">
    <xf numFmtId="0" fontId="0" fillId="0" borderId="0" xfId="0"/>
    <xf numFmtId="0" fontId="1" fillId="0" borderId="0" xfId="1"/>
    <xf numFmtId="0" fontId="4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3" fillId="0" borderId="9" xfId="2" applyFont="1" applyBorder="1" applyAlignment="1">
      <alignment horizontal="center" textRotation="90" wrapText="1"/>
    </xf>
    <xf numFmtId="0" fontId="13" fillId="0" borderId="3" xfId="2" applyFont="1" applyBorder="1" applyAlignment="1">
      <alignment horizontal="center" textRotation="90"/>
    </xf>
    <xf numFmtId="0" fontId="13" fillId="0" borderId="9" xfId="2" applyFont="1" applyBorder="1" applyAlignment="1">
      <alignment horizontal="center" textRotation="90"/>
    </xf>
    <xf numFmtId="0" fontId="13" fillId="0" borderId="3" xfId="2" applyFont="1" applyBorder="1" applyAlignment="1">
      <alignment horizontal="center" textRotation="90" wrapText="1"/>
    </xf>
    <xf numFmtId="0" fontId="14" fillId="4" borderId="10" xfId="2" applyFont="1" applyFill="1" applyBorder="1" applyAlignment="1">
      <alignment horizontal="center" textRotation="90" wrapText="1"/>
    </xf>
    <xf numFmtId="3" fontId="7" fillId="0" borderId="13" xfId="1" applyNumberFormat="1" applyFont="1" applyBorder="1" applyAlignment="1">
      <alignment horizontal="center" vertical="center"/>
    </xf>
    <xf numFmtId="2" fontId="1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1" applyBorder="1"/>
    <xf numFmtId="0" fontId="1" fillId="0" borderId="16" xfId="1" applyBorder="1"/>
    <xf numFmtId="0" fontId="1" fillId="0" borderId="14" xfId="1" applyBorder="1"/>
    <xf numFmtId="165" fontId="12" fillId="0" borderId="16" xfId="1" applyNumberFormat="1" applyFont="1" applyBorder="1" applyAlignment="1">
      <alignment horizontal="center" vertical="center"/>
    </xf>
    <xf numFmtId="165" fontId="12" fillId="0" borderId="14" xfId="1" applyNumberFormat="1" applyFont="1" applyBorder="1" applyAlignment="1">
      <alignment horizontal="center" vertical="center"/>
    </xf>
    <xf numFmtId="165" fontId="12" fillId="0" borderId="15" xfId="1" applyNumberFormat="1" applyFont="1" applyBorder="1" applyAlignment="1">
      <alignment horizontal="center" vertical="center"/>
    </xf>
    <xf numFmtId="0" fontId="1" fillId="0" borderId="17" xfId="1" applyBorder="1"/>
    <xf numFmtId="0" fontId="1" fillId="0" borderId="18" xfId="1" applyBorder="1"/>
    <xf numFmtId="0" fontId="1" fillId="0" borderId="19" xfId="1" applyBorder="1"/>
    <xf numFmtId="165" fontId="12" fillId="0" borderId="18" xfId="1" applyNumberFormat="1" applyFont="1" applyBorder="1" applyAlignment="1">
      <alignment horizontal="center" vertical="center"/>
    </xf>
    <xf numFmtId="165" fontId="12" fillId="0" borderId="19" xfId="1" applyNumberFormat="1" applyFont="1" applyBorder="1" applyAlignment="1">
      <alignment horizontal="center" vertical="center"/>
    </xf>
    <xf numFmtId="165" fontId="12" fillId="0" borderId="17" xfId="1" applyNumberFormat="1" applyFont="1" applyBorder="1" applyAlignment="1">
      <alignment horizontal="center" vertical="center"/>
    </xf>
    <xf numFmtId="165" fontId="12" fillId="4" borderId="18" xfId="1" applyNumberFormat="1" applyFont="1" applyFill="1" applyBorder="1" applyAlignment="1">
      <alignment horizontal="center" vertical="center"/>
    </xf>
    <xf numFmtId="165" fontId="12" fillId="4" borderId="19" xfId="1" applyNumberFormat="1" applyFont="1" applyFill="1" applyBorder="1" applyAlignment="1">
      <alignment horizontal="center" vertical="center"/>
    </xf>
    <xf numFmtId="166" fontId="1" fillId="0" borderId="17" xfId="1" applyNumberFormat="1" applyBorder="1"/>
    <xf numFmtId="166" fontId="1" fillId="0" borderId="18" xfId="1" applyNumberFormat="1" applyBorder="1"/>
    <xf numFmtId="166" fontId="1" fillId="0" borderId="19" xfId="1" applyNumberFormat="1" applyBorder="1"/>
    <xf numFmtId="165" fontId="12" fillId="0" borderId="19" xfId="1" applyNumberFormat="1" applyFont="1" applyFill="1" applyBorder="1" applyAlignment="1">
      <alignment horizontal="center" vertical="center"/>
    </xf>
    <xf numFmtId="166" fontId="16" fillId="0" borderId="17" xfId="1" applyNumberFormat="1" applyFont="1" applyBorder="1"/>
    <xf numFmtId="166" fontId="16" fillId="0" borderId="18" xfId="1" applyNumberFormat="1" applyFont="1" applyBorder="1"/>
    <xf numFmtId="166" fontId="16" fillId="0" borderId="19" xfId="1" applyNumberFormat="1" applyFont="1" applyBorder="1"/>
    <xf numFmtId="166" fontId="16" fillId="0" borderId="20" xfId="1" applyNumberFormat="1" applyFont="1" applyBorder="1"/>
    <xf numFmtId="166" fontId="16" fillId="0" borderId="21" xfId="1" applyNumberFormat="1" applyFont="1" applyBorder="1"/>
    <xf numFmtId="166" fontId="16" fillId="0" borderId="22" xfId="1" applyNumberFormat="1" applyFont="1" applyBorder="1"/>
    <xf numFmtId="165" fontId="12" fillId="0" borderId="21" xfId="1" applyNumberFormat="1" applyFont="1" applyBorder="1" applyAlignment="1">
      <alignment horizontal="center" vertical="center"/>
    </xf>
    <xf numFmtId="165" fontId="12" fillId="0" borderId="22" xfId="1" applyNumberFormat="1" applyFont="1" applyBorder="1" applyAlignment="1">
      <alignment horizontal="center" vertical="center"/>
    </xf>
    <xf numFmtId="165" fontId="12" fillId="0" borderId="20" xfId="1" applyNumberFormat="1" applyFont="1" applyBorder="1" applyAlignment="1">
      <alignment horizontal="center" vertical="center"/>
    </xf>
    <xf numFmtId="3" fontId="7" fillId="0" borderId="23" xfId="1" applyNumberFormat="1" applyFont="1" applyBorder="1" applyAlignment="1">
      <alignment horizontal="center" vertical="center"/>
    </xf>
    <xf numFmtId="2" fontId="15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3" xfId="1" applyNumberFormat="1" applyFont="1" applyBorder="1" applyAlignment="1">
      <alignment horizontal="center" vertical="center" wrapText="1"/>
    </xf>
    <xf numFmtId="0" fontId="16" fillId="0" borderId="0" xfId="1" applyFont="1"/>
    <xf numFmtId="3" fontId="7" fillId="0" borderId="24" xfId="1" applyNumberFormat="1" applyFont="1" applyBorder="1" applyAlignment="1">
      <alignment horizontal="center" vertical="center" wrapText="1"/>
    </xf>
    <xf numFmtId="2" fontId="15" fillId="2" borderId="22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5" fontId="8" fillId="0" borderId="9" xfId="3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center" vertical="center" wrapText="1"/>
    </xf>
    <xf numFmtId="4" fontId="17" fillId="0" borderId="5" xfId="1" applyNumberFormat="1" applyFont="1" applyBorder="1" applyAlignment="1">
      <alignment horizontal="center" vertical="center" wrapText="1"/>
    </xf>
    <xf numFmtId="4" fontId="8" fillId="0" borderId="8" xfId="1" applyNumberFormat="1" applyFont="1" applyBorder="1" applyAlignment="1">
      <alignment horizontal="center" vertical="center" wrapText="1"/>
    </xf>
    <xf numFmtId="4" fontId="8" fillId="0" borderId="4" xfId="3" applyNumberFormat="1" applyFont="1" applyBorder="1" applyAlignment="1">
      <alignment horizontal="center" vertical="center" wrapText="1"/>
    </xf>
    <xf numFmtId="4" fontId="8" fillId="0" borderId="0" xfId="3" applyNumberFormat="1" applyFont="1" applyBorder="1" applyAlignment="1">
      <alignment horizontal="center" vertical="center" wrapText="1"/>
    </xf>
    <xf numFmtId="4" fontId="8" fillId="0" borderId="9" xfId="3" applyNumberFormat="1" applyFont="1" applyBorder="1" applyAlignment="1">
      <alignment horizontal="center" vertical="center" wrapText="1"/>
    </xf>
    <xf numFmtId="4" fontId="8" fillId="0" borderId="5" xfId="3" applyNumberFormat="1" applyFont="1" applyBorder="1" applyAlignment="1">
      <alignment horizontal="center" vertical="center"/>
    </xf>
    <xf numFmtId="4" fontId="8" fillId="0" borderId="4" xfId="3" applyNumberFormat="1" applyFont="1" applyBorder="1" applyAlignment="1">
      <alignment horizontal="center" vertical="center"/>
    </xf>
    <xf numFmtId="4" fontId="8" fillId="0" borderId="25" xfId="3" applyNumberFormat="1" applyFont="1" applyBorder="1" applyAlignment="1">
      <alignment horizontal="center" vertical="center"/>
    </xf>
    <xf numFmtId="0" fontId="17" fillId="0" borderId="0" xfId="1" applyFont="1"/>
    <xf numFmtId="4" fontId="8" fillId="0" borderId="0" xfId="1" applyNumberFormat="1" applyFont="1" applyBorder="1" applyAlignment="1">
      <alignment horizontal="center" vertical="center" wrapText="1"/>
    </xf>
    <xf numFmtId="4" fontId="8" fillId="0" borderId="0" xfId="1" applyNumberFormat="1" applyFont="1" applyBorder="1" applyAlignment="1">
      <alignment horizontal="center" vertical="center"/>
    </xf>
    <xf numFmtId="4" fontId="8" fillId="3" borderId="0" xfId="1" applyNumberFormat="1" applyFont="1" applyFill="1" applyBorder="1" applyAlignment="1">
      <alignment horizontal="center" vertical="center" wrapText="1"/>
    </xf>
    <xf numFmtId="4" fontId="18" fillId="2" borderId="9" xfId="1" applyNumberFormat="1" applyFont="1" applyFill="1" applyBorder="1" applyAlignment="1">
      <alignment horizontal="center" vertical="center" wrapText="1"/>
    </xf>
    <xf numFmtId="4" fontId="20" fillId="2" borderId="11" xfId="1" applyNumberFormat="1" applyFont="1" applyFill="1" applyBorder="1" applyAlignment="1">
      <alignment horizontal="center" vertical="center" wrapText="1"/>
    </xf>
    <xf numFmtId="4" fontId="21" fillId="0" borderId="9" xfId="3" applyNumberFormat="1" applyFont="1" applyBorder="1" applyAlignment="1">
      <alignment horizontal="center" vertical="center" wrapText="1"/>
    </xf>
    <xf numFmtId="4" fontId="21" fillId="0" borderId="3" xfId="3" applyNumberFormat="1" applyFont="1" applyBorder="1" applyAlignment="1">
      <alignment horizontal="center" vertical="center" wrapText="1"/>
    </xf>
    <xf numFmtId="4" fontId="21" fillId="0" borderId="10" xfId="3" applyNumberFormat="1" applyFont="1" applyBorder="1" applyAlignment="1">
      <alignment horizontal="center" vertical="center" wrapText="1"/>
    </xf>
    <xf numFmtId="4" fontId="21" fillId="0" borderId="0" xfId="1" applyNumberFormat="1" applyFont="1" applyBorder="1" applyAlignment="1">
      <alignment horizontal="center" vertical="center" wrapText="1"/>
    </xf>
    <xf numFmtId="4" fontId="21" fillId="3" borderId="0" xfId="1" applyNumberFormat="1" applyFont="1" applyFill="1" applyBorder="1" applyAlignment="1">
      <alignment horizontal="center" vertical="center" wrapText="1"/>
    </xf>
    <xf numFmtId="0" fontId="1" fillId="2" borderId="2" xfId="1" applyFill="1" applyBorder="1"/>
    <xf numFmtId="3" fontId="21" fillId="0" borderId="9" xfId="3" applyNumberFormat="1" applyFont="1" applyBorder="1" applyAlignment="1">
      <alignment horizontal="center" vertical="center"/>
    </xf>
    <xf numFmtId="3" fontId="21" fillId="0" borderId="7" xfId="3" applyNumberFormat="1" applyFont="1" applyBorder="1" applyAlignment="1">
      <alignment horizontal="center" vertical="center"/>
    </xf>
    <xf numFmtId="3" fontId="21" fillId="0" borderId="2" xfId="3" applyNumberFormat="1" applyFont="1" applyBorder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1" fillId="3" borderId="0" xfId="1" applyNumberFormat="1" applyFont="1" applyFill="1" applyBorder="1" applyAlignment="1">
      <alignment horizontal="center" vertical="center"/>
    </xf>
    <xf numFmtId="0" fontId="1" fillId="2" borderId="11" xfId="1" applyFill="1" applyBorder="1"/>
    <xf numFmtId="4" fontId="21" fillId="0" borderId="9" xfId="3" applyNumberFormat="1" applyFont="1" applyBorder="1" applyAlignment="1">
      <alignment horizontal="center" vertical="center"/>
    </xf>
    <xf numFmtId="4" fontId="21" fillId="0" borderId="2" xfId="3" applyNumberFormat="1" applyFont="1" applyBorder="1" applyAlignment="1">
      <alignment horizontal="center" vertical="center"/>
    </xf>
    <xf numFmtId="4" fontId="21" fillId="0" borderId="0" xfId="1" applyNumberFormat="1" applyFont="1" applyBorder="1" applyAlignment="1">
      <alignment horizontal="center" vertical="center"/>
    </xf>
    <xf numFmtId="4" fontId="21" fillId="3" borderId="0" xfId="1" applyNumberFormat="1" applyFont="1" applyFill="1" applyBorder="1" applyAlignment="1">
      <alignment horizontal="center" vertical="center"/>
    </xf>
    <xf numFmtId="4" fontId="23" fillId="4" borderId="0" xfId="3" applyNumberFormat="1" applyFont="1" applyFill="1" applyBorder="1" applyAlignment="1">
      <alignment horizontal="center" vertical="center"/>
    </xf>
    <xf numFmtId="0" fontId="1" fillId="0" borderId="0" xfId="1" applyProtection="1">
      <protection locked="0"/>
    </xf>
    <xf numFmtId="0" fontId="24" fillId="0" borderId="6" xfId="1" applyFont="1" applyBorder="1"/>
    <xf numFmtId="0" fontId="25" fillId="0" borderId="7" xfId="1" applyFont="1" applyBorder="1" applyProtection="1">
      <protection locked="0"/>
    </xf>
    <xf numFmtId="0" fontId="26" fillId="0" borderId="7" xfId="1" applyFont="1" applyBorder="1" applyProtection="1">
      <protection locked="0"/>
    </xf>
    <xf numFmtId="0" fontId="28" fillId="0" borderId="5" xfId="1" applyFont="1" applyBorder="1"/>
    <xf numFmtId="0" fontId="25" fillId="0" borderId="0" xfId="1" applyFont="1" applyBorder="1" applyProtection="1">
      <protection locked="0"/>
    </xf>
    <xf numFmtId="0" fontId="25" fillId="0" borderId="0" xfId="1" applyFont="1" applyBorder="1" applyAlignment="1" applyProtection="1">
      <alignment horizontal="center" vertical="center"/>
      <protection locked="0"/>
    </xf>
    <xf numFmtId="0" fontId="26" fillId="0" borderId="0" xfId="1" applyFont="1" applyBorder="1" applyProtection="1">
      <protection locked="0"/>
    </xf>
    <xf numFmtId="0" fontId="30" fillId="0" borderId="0" xfId="1" applyFont="1" applyBorder="1" applyAlignment="1" applyProtection="1">
      <alignment vertical="center"/>
      <protection locked="0"/>
    </xf>
    <xf numFmtId="0" fontId="1" fillId="0" borderId="25" xfId="1" applyFont="1" applyBorder="1" applyProtection="1">
      <protection locked="0"/>
    </xf>
    <xf numFmtId="0" fontId="7" fillId="0" borderId="5" xfId="1" applyFont="1" applyBorder="1"/>
    <xf numFmtId="0" fontId="26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Protection="1"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24" fillId="0" borderId="5" xfId="1" applyFont="1" applyBorder="1"/>
    <xf numFmtId="0" fontId="31" fillId="0" borderId="0" xfId="1" applyFont="1" applyBorder="1" applyAlignment="1" applyProtection="1">
      <alignment vertical="center" wrapText="1"/>
      <protection locked="0"/>
    </xf>
    <xf numFmtId="0" fontId="1" fillId="0" borderId="0" xfId="1" applyFont="1" applyBorder="1" applyProtection="1"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27" fillId="0" borderId="0" xfId="1" applyFont="1" applyBorder="1" applyAlignment="1" applyProtection="1">
      <alignment horizontal="center"/>
      <protection locked="0"/>
    </xf>
    <xf numFmtId="0" fontId="1" fillId="0" borderId="5" xfId="1" applyBorder="1" applyProtection="1">
      <protection locked="0"/>
    </xf>
    <xf numFmtId="0" fontId="1" fillId="0" borderId="0" xfId="1" applyBorder="1" applyProtection="1">
      <protection locked="0"/>
    </xf>
    <xf numFmtId="0" fontId="1" fillId="0" borderId="25" xfId="1" applyBorder="1" applyProtection="1">
      <protection locked="0"/>
    </xf>
    <xf numFmtId="0" fontId="33" fillId="4" borderId="38" xfId="1" applyFont="1" applyFill="1" applyBorder="1" applyAlignment="1" applyProtection="1">
      <alignment horizontal="center" vertical="center" textRotation="90" wrapText="1"/>
      <protection locked="0"/>
    </xf>
    <xf numFmtId="0" fontId="33" fillId="4" borderId="39" xfId="1" applyFont="1" applyFill="1" applyBorder="1" applyAlignment="1" applyProtection="1">
      <alignment horizontal="center" vertical="center" textRotation="90" wrapText="1"/>
      <protection locked="0"/>
    </xf>
    <xf numFmtId="0" fontId="33" fillId="4" borderId="40" xfId="1" applyFont="1" applyFill="1" applyBorder="1" applyAlignment="1" applyProtection="1">
      <alignment horizontal="center" vertical="center" textRotation="90" wrapText="1"/>
      <protection locked="0"/>
    </xf>
    <xf numFmtId="0" fontId="33" fillId="4" borderId="41" xfId="1" applyFont="1" applyFill="1" applyBorder="1" applyAlignment="1" applyProtection="1">
      <alignment horizontal="center" vertical="center" textRotation="90" wrapText="1"/>
      <protection locked="0"/>
    </xf>
    <xf numFmtId="0" fontId="33" fillId="4" borderId="35" xfId="1" applyFont="1" applyFill="1" applyBorder="1" applyAlignment="1" applyProtection="1">
      <alignment horizontal="center" vertical="center" textRotation="90" wrapText="1"/>
      <protection locked="0"/>
    </xf>
    <xf numFmtId="0" fontId="33" fillId="4" borderId="42" xfId="1" applyFont="1" applyFill="1" applyBorder="1" applyAlignment="1" applyProtection="1">
      <alignment horizontal="center" vertical="center" textRotation="90" wrapText="1"/>
      <protection locked="0"/>
    </xf>
    <xf numFmtId="0" fontId="33" fillId="4" borderId="46" xfId="1" applyFont="1" applyFill="1" applyBorder="1" applyAlignment="1" applyProtection="1">
      <alignment horizontal="center" vertical="center" wrapText="1"/>
      <protection locked="0"/>
    </xf>
    <xf numFmtId="168" fontId="15" fillId="4" borderId="27" xfId="1" applyNumberFormat="1" applyFont="1" applyFill="1" applyBorder="1" applyAlignment="1" applyProtection="1">
      <alignment horizontal="center" vertical="center" wrapText="1"/>
      <protection locked="0"/>
    </xf>
    <xf numFmtId="168" fontId="15" fillId="4" borderId="28" xfId="1" applyNumberFormat="1" applyFont="1" applyFill="1" applyBorder="1" applyAlignment="1" applyProtection="1">
      <alignment horizontal="center" vertical="center" wrapText="1"/>
      <protection locked="0"/>
    </xf>
    <xf numFmtId="168" fontId="15" fillId="4" borderId="29" xfId="1" applyNumberFormat="1" applyFont="1" applyFill="1" applyBorder="1" applyAlignment="1" applyProtection="1">
      <alignment horizontal="center" vertical="center" wrapText="1"/>
      <protection locked="0"/>
    </xf>
    <xf numFmtId="168" fontId="15" fillId="4" borderId="14" xfId="1" applyNumberFormat="1" applyFont="1" applyFill="1" applyBorder="1" applyAlignment="1" applyProtection="1">
      <alignment horizontal="center" vertical="center" wrapText="1"/>
      <protection locked="0"/>
    </xf>
    <xf numFmtId="1" fontId="15" fillId="4" borderId="27" xfId="1" applyNumberFormat="1" applyFont="1" applyFill="1" applyBorder="1" applyAlignment="1" applyProtection="1">
      <alignment horizontal="center"/>
      <protection locked="0"/>
    </xf>
    <xf numFmtId="2" fontId="15" fillId="4" borderId="28" xfId="1" applyNumberFormat="1" applyFont="1" applyFill="1" applyBorder="1" applyAlignment="1" applyProtection="1">
      <alignment horizontal="center"/>
      <protection locked="0"/>
    </xf>
    <xf numFmtId="1" fontId="15" fillId="4" borderId="28" xfId="1" applyNumberFormat="1" applyFont="1" applyFill="1" applyBorder="1" applyAlignment="1" applyProtection="1">
      <alignment horizontal="center"/>
      <protection locked="0"/>
    </xf>
    <xf numFmtId="169" fontId="15" fillId="4" borderId="27" xfId="1" applyNumberFormat="1" applyFont="1" applyFill="1" applyBorder="1" applyAlignment="1" applyProtection="1">
      <alignment horizontal="center" vertical="center" wrapText="1"/>
      <protection locked="0"/>
    </xf>
    <xf numFmtId="169" fontId="15" fillId="4" borderId="28" xfId="1" applyNumberFormat="1" applyFont="1" applyFill="1" applyBorder="1" applyAlignment="1" applyProtection="1">
      <alignment horizontal="center" vertical="center" wrapText="1"/>
      <protection locked="0"/>
    </xf>
    <xf numFmtId="0" fontId="33" fillId="4" borderId="28" xfId="1" applyFont="1" applyFill="1" applyBorder="1" applyAlignment="1" applyProtection="1">
      <alignment horizontal="center" vertical="center" wrapText="1"/>
      <protection locked="0"/>
    </xf>
    <xf numFmtId="0" fontId="33" fillId="4" borderId="29" xfId="1" applyFont="1" applyFill="1" applyBorder="1" applyAlignment="1" applyProtection="1">
      <alignment horizontal="center" vertical="center" wrapText="1"/>
      <protection locked="0"/>
    </xf>
    <xf numFmtId="166" fontId="39" fillId="4" borderId="0" xfId="1" applyNumberFormat="1" applyFont="1" applyFill="1"/>
    <xf numFmtId="0" fontId="40" fillId="4" borderId="0" xfId="1" applyFont="1" applyFill="1" applyAlignment="1">
      <alignment horizontal="center"/>
    </xf>
    <xf numFmtId="2" fontId="39" fillId="4" borderId="0" xfId="1" applyNumberFormat="1" applyFont="1" applyFill="1" applyProtection="1"/>
    <xf numFmtId="0" fontId="39" fillId="4" borderId="0" xfId="1" applyFont="1" applyFill="1" applyProtection="1">
      <protection locked="0"/>
    </xf>
    <xf numFmtId="0" fontId="33" fillId="4" borderId="23" xfId="1" applyFont="1" applyFill="1" applyBorder="1" applyAlignment="1" applyProtection="1">
      <alignment horizontal="center" vertical="center" wrapText="1"/>
      <protection locked="0"/>
    </xf>
    <xf numFmtId="0" fontId="39" fillId="4" borderId="32" xfId="1" applyFont="1" applyFill="1" applyBorder="1" applyProtection="1">
      <protection locked="0"/>
    </xf>
    <xf numFmtId="0" fontId="39" fillId="4" borderId="12" xfId="1" applyFont="1" applyFill="1" applyBorder="1" applyProtection="1">
      <protection locked="0"/>
    </xf>
    <xf numFmtId="0" fontId="39" fillId="4" borderId="33" xfId="1" applyFont="1" applyFill="1" applyBorder="1" applyProtection="1">
      <protection locked="0"/>
    </xf>
    <xf numFmtId="0" fontId="39" fillId="4" borderId="19" xfId="1" applyFont="1" applyFill="1" applyBorder="1" applyProtection="1">
      <protection locked="0"/>
    </xf>
    <xf numFmtId="1" fontId="41" fillId="4" borderId="32" xfId="1" applyNumberFormat="1" applyFont="1" applyFill="1" applyBorder="1" applyAlignment="1" applyProtection="1">
      <alignment horizontal="center"/>
      <protection locked="0"/>
    </xf>
    <xf numFmtId="2" fontId="41" fillId="4" borderId="12" xfId="1" applyNumberFormat="1" applyFont="1" applyFill="1" applyBorder="1" applyAlignment="1" applyProtection="1">
      <alignment horizontal="center"/>
      <protection locked="0"/>
    </xf>
    <xf numFmtId="2" fontId="41" fillId="4" borderId="33" xfId="1" applyNumberFormat="1" applyFont="1" applyFill="1" applyBorder="1" applyAlignment="1" applyProtection="1">
      <alignment horizontal="center"/>
      <protection locked="0"/>
    </xf>
    <xf numFmtId="2" fontId="41" fillId="4" borderId="47" xfId="1" applyNumberFormat="1" applyFont="1" applyFill="1" applyBorder="1" applyAlignment="1" applyProtection="1">
      <alignment horizontal="center"/>
      <protection locked="0"/>
    </xf>
    <xf numFmtId="169" fontId="15" fillId="4" borderId="32" xfId="1" applyNumberFormat="1" applyFont="1" applyFill="1" applyBorder="1" applyAlignment="1" applyProtection="1">
      <alignment horizontal="center" vertical="center" wrapText="1"/>
      <protection locked="0"/>
    </xf>
    <xf numFmtId="169" fontId="1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33" fillId="4" borderId="12" xfId="1" applyFont="1" applyFill="1" applyBorder="1" applyAlignment="1" applyProtection="1">
      <alignment horizontal="center" vertical="center" wrapText="1"/>
      <protection locked="0"/>
    </xf>
    <xf numFmtId="0" fontId="33" fillId="4" borderId="33" xfId="1" applyFont="1" applyFill="1" applyBorder="1" applyAlignment="1" applyProtection="1">
      <alignment horizontal="center" vertical="center" wrapText="1"/>
      <protection locked="0"/>
    </xf>
    <xf numFmtId="0" fontId="1" fillId="4" borderId="32" xfId="1" applyFill="1" applyBorder="1" applyProtection="1">
      <protection locked="0"/>
    </xf>
    <xf numFmtId="0" fontId="1" fillId="4" borderId="12" xfId="1" applyFill="1" applyBorder="1" applyProtection="1">
      <protection locked="0"/>
    </xf>
    <xf numFmtId="0" fontId="1" fillId="4" borderId="33" xfId="1" applyFill="1" applyBorder="1" applyProtection="1">
      <protection locked="0"/>
    </xf>
    <xf numFmtId="0" fontId="1" fillId="4" borderId="19" xfId="1" applyFill="1" applyBorder="1" applyProtection="1">
      <protection locked="0"/>
    </xf>
    <xf numFmtId="169" fontId="33" fillId="4" borderId="32" xfId="1" applyNumberFormat="1" applyFont="1" applyFill="1" applyBorder="1" applyAlignment="1">
      <alignment horizontal="center"/>
    </xf>
    <xf numFmtId="169" fontId="33" fillId="4" borderId="12" xfId="1" applyNumberFormat="1" applyFont="1" applyFill="1" applyBorder="1" applyAlignment="1" applyProtection="1">
      <alignment horizontal="center" vertical="center" wrapText="1"/>
      <protection locked="0"/>
    </xf>
    <xf numFmtId="166" fontId="1" fillId="4" borderId="0" xfId="1" applyNumberFormat="1" applyFill="1"/>
    <xf numFmtId="0" fontId="42" fillId="4" borderId="0" xfId="1" applyFont="1" applyFill="1" applyAlignment="1">
      <alignment horizontal="center"/>
    </xf>
    <xf numFmtId="2" fontId="1" fillId="4" borderId="0" xfId="1" applyNumberFormat="1" applyFill="1" applyProtection="1"/>
    <xf numFmtId="0" fontId="1" fillId="4" borderId="0" xfId="1" applyFill="1" applyProtection="1">
      <protection locked="0"/>
    </xf>
    <xf numFmtId="168" fontId="33" fillId="4" borderId="32" xfId="1" applyNumberFormat="1" applyFont="1" applyFill="1" applyBorder="1" applyAlignment="1" applyProtection="1">
      <alignment horizontal="center"/>
      <protection locked="0"/>
    </xf>
    <xf numFmtId="168" fontId="33" fillId="4" borderId="12" xfId="1" applyNumberFormat="1" applyFont="1" applyFill="1" applyBorder="1" applyAlignment="1" applyProtection="1">
      <alignment horizontal="center"/>
      <protection locked="0"/>
    </xf>
    <xf numFmtId="168" fontId="33" fillId="4" borderId="33" xfId="1" applyNumberFormat="1" applyFont="1" applyFill="1" applyBorder="1" applyAlignment="1" applyProtection="1">
      <alignment horizontal="center"/>
      <protection locked="0"/>
    </xf>
    <xf numFmtId="168" fontId="33" fillId="4" borderId="19" xfId="1" applyNumberFormat="1" applyFont="1" applyFill="1" applyBorder="1" applyAlignment="1" applyProtection="1">
      <alignment horizontal="center"/>
      <protection locked="0"/>
    </xf>
    <xf numFmtId="1" fontId="33" fillId="4" borderId="32" xfId="1" applyNumberFormat="1" applyFont="1" applyFill="1" applyBorder="1" applyAlignment="1" applyProtection="1">
      <alignment horizontal="center"/>
      <protection locked="0"/>
    </xf>
    <xf numFmtId="2" fontId="33" fillId="4" borderId="12" xfId="1" applyNumberFormat="1" applyFont="1" applyFill="1" applyBorder="1" applyAlignment="1" applyProtection="1">
      <alignment horizontal="center"/>
      <protection locked="0"/>
    </xf>
    <xf numFmtId="2" fontId="33" fillId="4" borderId="33" xfId="1" applyNumberFormat="1" applyFont="1" applyFill="1" applyBorder="1" applyAlignment="1" applyProtection="1">
      <alignment horizontal="center"/>
      <protection locked="0"/>
    </xf>
    <xf numFmtId="2" fontId="33" fillId="4" borderId="47" xfId="1" applyNumberFormat="1" applyFont="1" applyFill="1" applyBorder="1" applyAlignment="1" applyProtection="1">
      <alignment horizontal="center"/>
      <protection locked="0"/>
    </xf>
    <xf numFmtId="169" fontId="33" fillId="4" borderId="32" xfId="1" applyNumberFormat="1" applyFont="1" applyFill="1" applyBorder="1" applyAlignment="1">
      <alignment horizontal="center" vertical="center"/>
    </xf>
    <xf numFmtId="0" fontId="33" fillId="4" borderId="13" xfId="1" applyFont="1" applyFill="1" applyBorder="1" applyAlignment="1" applyProtection="1">
      <alignment horizontal="center" vertical="center" wrapText="1"/>
      <protection locked="0"/>
    </xf>
    <xf numFmtId="168" fontId="15" fillId="4" borderId="32" xfId="1" applyNumberFormat="1" applyFont="1" applyFill="1" applyBorder="1" applyAlignment="1" applyProtection="1">
      <alignment horizontal="center"/>
      <protection locked="0"/>
    </xf>
    <xf numFmtId="168" fontId="15" fillId="4" borderId="12" xfId="1" applyNumberFormat="1" applyFont="1" applyFill="1" applyBorder="1" applyAlignment="1" applyProtection="1">
      <alignment horizontal="center"/>
      <protection locked="0"/>
    </xf>
    <xf numFmtId="168" fontId="15" fillId="4" borderId="33" xfId="1" applyNumberFormat="1" applyFont="1" applyFill="1" applyBorder="1" applyAlignment="1" applyProtection="1">
      <alignment horizontal="center"/>
      <protection locked="0"/>
    </xf>
    <xf numFmtId="168" fontId="15" fillId="4" borderId="19" xfId="1" applyNumberFormat="1" applyFont="1" applyFill="1" applyBorder="1" applyAlignment="1">
      <alignment horizontal="center"/>
    </xf>
    <xf numFmtId="1" fontId="15" fillId="4" borderId="32" xfId="1" applyNumberFormat="1" applyFont="1" applyFill="1" applyBorder="1" applyAlignment="1">
      <alignment horizontal="center"/>
    </xf>
    <xf numFmtId="2" fontId="15" fillId="4" borderId="12" xfId="1" applyNumberFormat="1" applyFont="1" applyFill="1" applyBorder="1" applyAlignment="1">
      <alignment horizontal="center"/>
    </xf>
    <xf numFmtId="2" fontId="33" fillId="4" borderId="33" xfId="1" applyNumberFormat="1" applyFont="1" applyFill="1" applyBorder="1" applyAlignment="1" applyProtection="1">
      <alignment horizontal="center" vertical="center" wrapText="1"/>
      <protection locked="0"/>
    </xf>
    <xf numFmtId="169" fontId="15" fillId="4" borderId="32" xfId="1" applyNumberFormat="1" applyFont="1" applyFill="1" applyBorder="1" applyAlignment="1">
      <alignment horizontal="center"/>
    </xf>
    <xf numFmtId="0" fontId="39" fillId="4" borderId="5" xfId="1" applyFont="1" applyFill="1" applyBorder="1" applyProtection="1">
      <protection locked="0"/>
    </xf>
    <xf numFmtId="0" fontId="39" fillId="4" borderId="25" xfId="1" applyFont="1" applyFill="1" applyBorder="1" applyProtection="1">
      <protection locked="0"/>
    </xf>
    <xf numFmtId="0" fontId="39" fillId="4" borderId="4" xfId="1" applyFont="1" applyFill="1" applyBorder="1" applyProtection="1">
      <protection locked="0"/>
    </xf>
    <xf numFmtId="0" fontId="39" fillId="4" borderId="23" xfId="1" applyFont="1" applyFill="1" applyBorder="1" applyProtection="1">
      <protection locked="0"/>
    </xf>
    <xf numFmtId="0" fontId="39" fillId="4" borderId="17" xfId="1" applyFon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33" fillId="4" borderId="23" xfId="1" applyFont="1" applyFill="1" applyBorder="1" applyAlignment="1" applyProtection="1">
      <alignment horizontal="center" vertical="top" wrapText="1"/>
      <protection locked="0"/>
    </xf>
    <xf numFmtId="0" fontId="1" fillId="4" borderId="23" xfId="1" applyFill="1" applyBorder="1" applyAlignment="1" applyProtection="1">
      <alignment vertical="top"/>
      <protection locked="0"/>
    </xf>
    <xf numFmtId="0" fontId="1" fillId="4" borderId="12" xfId="1" applyFill="1" applyBorder="1" applyAlignment="1" applyProtection="1">
      <alignment vertical="top"/>
      <protection locked="0"/>
    </xf>
    <xf numFmtId="0" fontId="1" fillId="4" borderId="17" xfId="1" applyFill="1" applyBorder="1" applyAlignment="1" applyProtection="1">
      <alignment vertical="top"/>
      <protection locked="0"/>
    </xf>
    <xf numFmtId="0" fontId="1" fillId="4" borderId="19" xfId="1" applyFill="1" applyBorder="1" applyAlignment="1" applyProtection="1">
      <alignment vertical="top"/>
      <protection locked="0"/>
    </xf>
    <xf numFmtId="169" fontId="15" fillId="4" borderId="32" xfId="1" applyNumberFormat="1" applyFont="1" applyFill="1" applyBorder="1" applyAlignment="1">
      <alignment horizontal="center" vertical="top"/>
    </xf>
    <xf numFmtId="169" fontId="33" fillId="4" borderId="12" xfId="1" applyNumberFormat="1" applyFont="1" applyFill="1" applyBorder="1" applyAlignment="1" applyProtection="1">
      <alignment horizontal="center" vertical="top" wrapText="1"/>
      <protection locked="0"/>
    </xf>
    <xf numFmtId="0" fontId="33" fillId="4" borderId="33" xfId="1" applyFont="1" applyFill="1" applyBorder="1" applyAlignment="1" applyProtection="1">
      <alignment horizontal="center" vertical="top" wrapText="1"/>
      <protection locked="0"/>
    </xf>
    <xf numFmtId="166" fontId="1" fillId="4" borderId="0" xfId="1" applyNumberFormat="1" applyFill="1" applyAlignment="1">
      <alignment vertical="top"/>
    </xf>
    <xf numFmtId="0" fontId="42" fillId="4" borderId="0" xfId="1" applyFont="1" applyFill="1" applyAlignment="1">
      <alignment horizontal="center" vertical="top"/>
    </xf>
    <xf numFmtId="2" fontId="1" fillId="4" borderId="0" xfId="1" applyNumberFormat="1" applyFill="1" applyAlignment="1" applyProtection="1">
      <alignment vertical="top"/>
    </xf>
    <xf numFmtId="0" fontId="1" fillId="4" borderId="0" xfId="1" applyFill="1" applyAlignment="1" applyProtection="1">
      <alignment vertical="top"/>
      <protection locked="0"/>
    </xf>
    <xf numFmtId="168" fontId="33" fillId="4" borderId="23" xfId="4" applyNumberFormat="1" applyFont="1" applyFill="1" applyBorder="1" applyAlignment="1" applyProtection="1">
      <alignment horizontal="center" vertical="top" wrapText="1"/>
      <protection locked="0"/>
    </xf>
    <xf numFmtId="168" fontId="33" fillId="4" borderId="12" xfId="4" applyNumberFormat="1" applyFont="1" applyFill="1" applyBorder="1" applyAlignment="1" applyProtection="1">
      <alignment horizontal="center" vertical="top" wrapText="1"/>
      <protection locked="0"/>
    </xf>
    <xf numFmtId="168" fontId="33" fillId="4" borderId="17" xfId="4" applyNumberFormat="1" applyFont="1" applyFill="1" applyBorder="1" applyAlignment="1" applyProtection="1">
      <alignment horizontal="center" vertical="top" wrapText="1"/>
      <protection locked="0"/>
    </xf>
    <xf numFmtId="168" fontId="33" fillId="4" borderId="19" xfId="4" applyNumberFormat="1" applyFont="1" applyFill="1" applyBorder="1" applyAlignment="1" applyProtection="1">
      <alignment horizontal="center" vertical="top" wrapText="1"/>
      <protection locked="0"/>
    </xf>
    <xf numFmtId="1" fontId="33" fillId="4" borderId="32" xfId="4" applyNumberFormat="1" applyFont="1" applyFill="1" applyBorder="1" applyAlignment="1" applyProtection="1">
      <alignment horizontal="center" vertical="top"/>
      <protection locked="0"/>
    </xf>
    <xf numFmtId="2" fontId="33" fillId="4" borderId="12" xfId="4" applyNumberFormat="1" applyFont="1" applyFill="1" applyBorder="1" applyAlignment="1" applyProtection="1">
      <alignment horizontal="center" vertical="top"/>
      <protection locked="0"/>
    </xf>
    <xf numFmtId="2" fontId="33" fillId="4" borderId="33" xfId="4" applyNumberFormat="1" applyFont="1" applyFill="1" applyBorder="1" applyAlignment="1" applyProtection="1">
      <alignment horizontal="center" vertical="top"/>
      <protection locked="0"/>
    </xf>
    <xf numFmtId="2" fontId="33" fillId="4" borderId="47" xfId="4" applyNumberFormat="1" applyFont="1" applyFill="1" applyBorder="1" applyAlignment="1" applyProtection="1">
      <alignment horizontal="center" vertical="top"/>
      <protection locked="0"/>
    </xf>
    <xf numFmtId="1" fontId="33" fillId="4" borderId="23" xfId="4" applyNumberFormat="1" applyFont="1" applyFill="1" applyBorder="1" applyAlignment="1" applyProtection="1">
      <alignment horizontal="center" vertical="top"/>
      <protection locked="0"/>
    </xf>
    <xf numFmtId="2" fontId="33" fillId="4" borderId="17" xfId="4" applyNumberFormat="1" applyFont="1" applyFill="1" applyBorder="1" applyAlignment="1" applyProtection="1">
      <alignment horizontal="center" vertical="top"/>
      <protection locked="0"/>
    </xf>
    <xf numFmtId="168" fontId="15" fillId="4" borderId="23" xfId="1" applyNumberFormat="1" applyFont="1" applyFill="1" applyBorder="1" applyAlignment="1">
      <alignment horizontal="center"/>
    </xf>
    <xf numFmtId="168" fontId="15" fillId="4" borderId="12" xfId="1" applyNumberFormat="1" applyFont="1" applyFill="1" applyBorder="1" applyAlignment="1">
      <alignment horizontal="center"/>
    </xf>
    <xf numFmtId="168" fontId="15" fillId="4" borderId="17" xfId="1" applyNumberFormat="1" applyFont="1" applyFill="1" applyBorder="1" applyAlignment="1">
      <alignment horizontal="center"/>
    </xf>
    <xf numFmtId="1" fontId="15" fillId="4" borderId="23" xfId="1" applyNumberFormat="1" applyFont="1" applyFill="1" applyBorder="1" applyAlignment="1">
      <alignment horizontal="center"/>
    </xf>
    <xf numFmtId="2" fontId="33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5" xfId="1" applyFill="1" applyBorder="1" applyProtection="1">
      <protection locked="0"/>
    </xf>
    <xf numFmtId="0" fontId="1" fillId="4" borderId="25" xfId="1" applyFill="1" applyBorder="1" applyProtection="1">
      <protection locked="0"/>
    </xf>
    <xf numFmtId="0" fontId="1" fillId="4" borderId="4" xfId="1" applyFill="1" applyBorder="1" applyProtection="1">
      <protection locked="0"/>
    </xf>
    <xf numFmtId="168" fontId="33" fillId="4" borderId="23" xfId="1" applyNumberFormat="1" applyFont="1" applyFill="1" applyBorder="1" applyAlignment="1">
      <alignment horizontal="center"/>
    </xf>
    <xf numFmtId="168" fontId="33" fillId="4" borderId="12" xfId="1" applyNumberFormat="1" applyFont="1" applyFill="1" applyBorder="1" applyAlignment="1">
      <alignment horizontal="center"/>
    </xf>
    <xf numFmtId="168" fontId="33" fillId="4" borderId="17" xfId="1" applyNumberFormat="1" applyFont="1" applyFill="1" applyBorder="1" applyAlignment="1">
      <alignment horizontal="center"/>
    </xf>
    <xf numFmtId="168" fontId="33" fillId="4" borderId="19" xfId="1" applyNumberFormat="1" applyFont="1" applyFill="1" applyBorder="1" applyAlignment="1">
      <alignment horizontal="center"/>
    </xf>
    <xf numFmtId="1" fontId="33" fillId="4" borderId="23" xfId="1" applyNumberFormat="1" applyFont="1" applyFill="1" applyBorder="1" applyAlignment="1">
      <alignment horizontal="center"/>
    </xf>
    <xf numFmtId="2" fontId="33" fillId="4" borderId="12" xfId="1" applyNumberFormat="1" applyFont="1" applyFill="1" applyBorder="1" applyAlignment="1">
      <alignment horizontal="center"/>
    </xf>
    <xf numFmtId="0" fontId="43" fillId="4" borderId="12" xfId="1" applyFont="1" applyFill="1" applyBorder="1" applyAlignment="1" applyProtection="1">
      <alignment horizontal="center" vertical="center" wrapText="1"/>
      <protection locked="0"/>
    </xf>
    <xf numFmtId="1" fontId="33" fillId="4" borderId="32" xfId="1" applyNumberFormat="1" applyFont="1" applyFill="1" applyBorder="1" applyAlignment="1">
      <alignment horizontal="center"/>
    </xf>
    <xf numFmtId="2" fontId="33" fillId="4" borderId="33" xfId="1" applyNumberFormat="1" applyFont="1" applyFill="1" applyBorder="1" applyAlignment="1">
      <alignment horizontal="center"/>
    </xf>
    <xf numFmtId="2" fontId="33" fillId="4" borderId="47" xfId="1" applyNumberFormat="1" applyFont="1" applyFill="1" applyBorder="1" applyAlignment="1">
      <alignment horizontal="center"/>
    </xf>
    <xf numFmtId="2" fontId="33" fillId="4" borderId="17" xfId="1" applyNumberFormat="1" applyFont="1" applyFill="1" applyBorder="1" applyAlignment="1">
      <alignment horizontal="center"/>
    </xf>
    <xf numFmtId="168" fontId="33" fillId="4" borderId="12" xfId="1" applyNumberFormat="1" applyFont="1" applyFill="1" applyBorder="1" applyAlignment="1" applyProtection="1">
      <alignment horizontal="center" vertical="center" wrapText="1"/>
      <protection locked="0"/>
    </xf>
    <xf numFmtId="168" fontId="33" fillId="4" borderId="33" xfId="1" applyNumberFormat="1" applyFont="1" applyFill="1" applyBorder="1" applyAlignment="1" applyProtection="1">
      <alignment horizontal="center" vertical="center" wrapText="1"/>
      <protection locked="0"/>
    </xf>
    <xf numFmtId="168" fontId="34" fillId="0" borderId="23" xfId="1" applyNumberFormat="1" applyFont="1" applyBorder="1" applyAlignment="1" applyProtection="1">
      <alignment horizontal="center"/>
      <protection locked="0"/>
    </xf>
    <xf numFmtId="168" fontId="34" fillId="0" borderId="12" xfId="1" applyNumberFormat="1" applyFont="1" applyBorder="1" applyAlignment="1" applyProtection="1">
      <alignment horizontal="center"/>
      <protection locked="0"/>
    </xf>
    <xf numFmtId="168" fontId="34" fillId="0" borderId="17" xfId="1" applyNumberFormat="1" applyFont="1" applyBorder="1" applyAlignment="1" applyProtection="1">
      <alignment horizontal="center"/>
      <protection locked="0"/>
    </xf>
    <xf numFmtId="168" fontId="34" fillId="0" borderId="19" xfId="1" applyNumberFormat="1" applyFont="1" applyBorder="1" applyAlignment="1" applyProtection="1">
      <alignment horizontal="center"/>
      <protection locked="0"/>
    </xf>
    <xf numFmtId="1" fontId="34" fillId="0" borderId="32" xfId="1" applyNumberFormat="1" applyFont="1" applyBorder="1" applyAlignment="1" applyProtection="1">
      <alignment horizontal="center"/>
      <protection locked="0"/>
    </xf>
    <xf numFmtId="2" fontId="34" fillId="0" borderId="12" xfId="1" applyNumberFormat="1" applyFont="1" applyBorder="1" applyAlignment="1" applyProtection="1">
      <alignment horizontal="center"/>
      <protection locked="0"/>
    </xf>
    <xf numFmtId="2" fontId="34" fillId="0" borderId="33" xfId="1" applyNumberFormat="1" applyFont="1" applyBorder="1" applyAlignment="1" applyProtection="1">
      <alignment horizontal="center"/>
      <protection locked="0"/>
    </xf>
    <xf numFmtId="2" fontId="34" fillId="0" borderId="47" xfId="1" applyNumberFormat="1" applyFont="1" applyBorder="1" applyAlignment="1" applyProtection="1">
      <alignment horizontal="center"/>
      <protection locked="0"/>
    </xf>
    <xf numFmtId="1" fontId="34" fillId="0" borderId="23" xfId="1" applyNumberFormat="1" applyFont="1" applyBorder="1" applyAlignment="1" applyProtection="1">
      <alignment horizontal="center"/>
      <protection locked="0"/>
    </xf>
    <xf numFmtId="2" fontId="34" fillId="0" borderId="17" xfId="1" applyNumberFormat="1" applyFont="1" applyBorder="1" applyAlignment="1" applyProtection="1">
      <alignment horizontal="center"/>
      <protection locked="0"/>
    </xf>
    <xf numFmtId="0" fontId="15" fillId="4" borderId="12" xfId="1" applyFont="1" applyFill="1" applyBorder="1" applyAlignment="1" applyProtection="1">
      <alignment horizontal="center" vertical="center" wrapText="1"/>
      <protection locked="0"/>
    </xf>
    <xf numFmtId="0" fontId="15" fillId="4" borderId="33" xfId="1" applyFont="1" applyFill="1" applyBorder="1" applyAlignment="1" applyProtection="1">
      <alignment horizontal="center" vertical="center" wrapText="1"/>
      <protection locked="0"/>
    </xf>
    <xf numFmtId="0" fontId="33" fillId="4" borderId="24" xfId="1" applyFont="1" applyFill="1" applyBorder="1" applyAlignment="1" applyProtection="1">
      <alignment horizontal="center" vertical="center" wrapText="1"/>
      <protection locked="0"/>
    </xf>
    <xf numFmtId="168" fontId="33" fillId="4" borderId="32" xfId="1" applyNumberFormat="1" applyFont="1" applyFill="1" applyBorder="1" applyAlignment="1">
      <alignment horizontal="center"/>
    </xf>
    <xf numFmtId="168" fontId="33" fillId="4" borderId="33" xfId="1" applyNumberFormat="1" applyFont="1" applyFill="1" applyBorder="1" applyAlignment="1">
      <alignment horizontal="center"/>
    </xf>
    <xf numFmtId="0" fontId="33" fillId="4" borderId="48" xfId="1" applyFont="1" applyFill="1" applyBorder="1" applyAlignment="1" applyProtection="1">
      <alignment horizontal="center" vertical="center" wrapText="1"/>
      <protection locked="0"/>
    </xf>
    <xf numFmtId="0" fontId="1" fillId="4" borderId="49" xfId="1" applyFill="1" applyBorder="1" applyProtection="1">
      <protection locked="0"/>
    </xf>
    <xf numFmtId="0" fontId="1" fillId="4" borderId="50" xfId="1" applyFill="1" applyBorder="1" applyProtection="1">
      <protection locked="0"/>
    </xf>
    <xf numFmtId="0" fontId="1" fillId="4" borderId="5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169" fontId="15" fillId="4" borderId="49" xfId="1" applyNumberFormat="1" applyFont="1" applyFill="1" applyBorder="1" applyAlignment="1">
      <alignment horizontal="center"/>
    </xf>
    <xf numFmtId="169" fontId="15" fillId="4" borderId="50" xfId="1" applyNumberFormat="1" applyFont="1" applyFill="1" applyBorder="1" applyAlignment="1" applyProtection="1">
      <alignment horizontal="center" vertical="center" wrapText="1"/>
      <protection locked="0"/>
    </xf>
    <xf numFmtId="0" fontId="15" fillId="4" borderId="50" xfId="1" applyFont="1" applyFill="1" applyBorder="1" applyAlignment="1" applyProtection="1">
      <alignment horizontal="center" vertical="center" wrapText="1"/>
      <protection locked="0"/>
    </xf>
    <xf numFmtId="0" fontId="33" fillId="4" borderId="51" xfId="1" applyFont="1" applyFill="1" applyBorder="1" applyAlignment="1" applyProtection="1">
      <alignment horizontal="center" vertical="center" wrapText="1"/>
      <protection locked="0"/>
    </xf>
    <xf numFmtId="166" fontId="1" fillId="0" borderId="0" xfId="1" applyNumberFormat="1"/>
    <xf numFmtId="0" fontId="42" fillId="0" borderId="0" xfId="1" applyFont="1" applyAlignment="1">
      <alignment horizontal="center"/>
    </xf>
    <xf numFmtId="2" fontId="1" fillId="0" borderId="0" xfId="1" applyNumberFormat="1" applyProtection="1"/>
    <xf numFmtId="0" fontId="1" fillId="0" borderId="5" xfId="1" applyFont="1" applyBorder="1" applyProtection="1"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right" wrapText="1"/>
    </xf>
    <xf numFmtId="168" fontId="45" fillId="0" borderId="0" xfId="1" applyNumberFormat="1" applyFont="1" applyBorder="1" applyAlignment="1" applyProtection="1">
      <alignment horizontal="center"/>
      <protection locked="0"/>
    </xf>
    <xf numFmtId="1" fontId="45" fillId="0" borderId="0" xfId="1" applyNumberFormat="1" applyFont="1" applyBorder="1" applyAlignment="1" applyProtection="1">
      <alignment horizontal="center"/>
      <protection locked="0"/>
    </xf>
    <xf numFmtId="2" fontId="45" fillId="0" borderId="0" xfId="1" applyNumberFormat="1" applyFont="1" applyBorder="1" applyAlignment="1" applyProtection="1">
      <alignment horizontal="center"/>
      <protection locked="0"/>
    </xf>
    <xf numFmtId="0" fontId="33" fillId="4" borderId="0" xfId="1" applyFont="1" applyFill="1" applyBorder="1" applyAlignment="1" applyProtection="1">
      <alignment horizontal="right" vertical="center" wrapText="1"/>
      <protection locked="0"/>
    </xf>
    <xf numFmtId="0" fontId="41" fillId="0" borderId="0" xfId="1" applyFont="1" applyBorder="1" applyAlignment="1" applyProtection="1">
      <alignment vertical="center"/>
      <protection locked="0"/>
    </xf>
    <xf numFmtId="0" fontId="1" fillId="0" borderId="11" xfId="1" applyBorder="1" applyProtection="1">
      <protection locked="0"/>
    </xf>
    <xf numFmtId="0" fontId="1" fillId="0" borderId="30" xfId="1" applyBorder="1" applyProtection="1">
      <protection locked="0"/>
    </xf>
    <xf numFmtId="0" fontId="1" fillId="0" borderId="31" xfId="1" applyBorder="1" applyProtection="1">
      <protection locked="0"/>
    </xf>
    <xf numFmtId="3" fontId="1" fillId="0" borderId="0" xfId="1" applyNumberFormat="1" applyBorder="1" applyProtection="1">
      <protection locked="0"/>
    </xf>
    <xf numFmtId="4" fontId="1" fillId="0" borderId="0" xfId="1" applyNumberFormat="1" applyBorder="1" applyProtection="1">
      <protection locked="0"/>
    </xf>
    <xf numFmtId="0" fontId="47" fillId="0" borderId="0" xfId="1" applyFont="1"/>
    <xf numFmtId="0" fontId="6" fillId="0" borderId="0" xfId="1" applyFont="1" applyAlignment="1"/>
    <xf numFmtId="4" fontId="6" fillId="2" borderId="9" xfId="1" applyNumberFormat="1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0" fontId="6" fillId="4" borderId="60" xfId="2" applyNumberFormat="1" applyFont="1" applyFill="1" applyBorder="1" applyAlignment="1" applyProtection="1">
      <alignment horizontal="left" vertical="top" wrapText="1"/>
    </xf>
    <xf numFmtId="4" fontId="6" fillId="0" borderId="9" xfId="1" applyNumberFormat="1" applyFont="1" applyBorder="1" applyAlignment="1">
      <alignment horizontal="center" vertical="center" wrapText="1"/>
    </xf>
    <xf numFmtId="3" fontId="6" fillId="0" borderId="7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0" fontId="6" fillId="4" borderId="47" xfId="2" applyNumberFormat="1" applyFont="1" applyFill="1" applyBorder="1" applyAlignment="1" applyProtection="1">
      <alignment horizontal="left" vertical="top" wrapText="1"/>
    </xf>
    <xf numFmtId="4" fontId="6" fillId="0" borderId="2" xfId="1" applyNumberFormat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/>
    </xf>
    <xf numFmtId="0" fontId="6" fillId="4" borderId="61" xfId="2" applyNumberFormat="1" applyFont="1" applyFill="1" applyBorder="1" applyAlignment="1" applyProtection="1">
      <alignment horizontal="left" vertical="top" wrapText="1"/>
    </xf>
    <xf numFmtId="3" fontId="6" fillId="0" borderId="31" xfId="1" applyNumberFormat="1" applyFont="1" applyBorder="1" applyAlignment="1">
      <alignment horizontal="center" vertical="center"/>
    </xf>
    <xf numFmtId="4" fontId="6" fillId="3" borderId="9" xfId="1" applyNumberFormat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/>
    </xf>
    <xf numFmtId="4" fontId="6" fillId="3" borderId="8" xfId="1" applyNumberFormat="1" applyFont="1" applyFill="1" applyBorder="1" applyAlignment="1">
      <alignment horizontal="center" vertical="center"/>
    </xf>
    <xf numFmtId="0" fontId="30" fillId="0" borderId="13" xfId="1" applyFont="1" applyBorder="1" applyAlignment="1" applyProtection="1">
      <alignment vertical="center"/>
      <protection locked="0"/>
    </xf>
    <xf numFmtId="0" fontId="30" fillId="0" borderId="58" xfId="1" applyFont="1" applyBorder="1" applyAlignment="1" applyProtection="1">
      <alignment vertical="center"/>
      <protection locked="0"/>
    </xf>
    <xf numFmtId="14" fontId="41" fillId="0" borderId="0" xfId="1" applyNumberFormat="1" applyFont="1" applyBorder="1" applyAlignment="1" applyProtection="1">
      <alignment horizontal="left" vertical="center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47" fillId="0" borderId="0" xfId="1" applyFont="1" applyBorder="1"/>
    <xf numFmtId="0" fontId="41" fillId="0" borderId="5" xfId="1" applyFont="1" applyBorder="1" applyAlignment="1" applyProtection="1">
      <alignment vertical="center"/>
      <protection locked="0"/>
    </xf>
    <xf numFmtId="0" fontId="41" fillId="0" borderId="0" xfId="1" applyFont="1" applyBorder="1" applyAlignment="1" applyProtection="1">
      <alignment horizontal="left" vertical="center"/>
      <protection locked="0"/>
    </xf>
    <xf numFmtId="0" fontId="49" fillId="4" borderId="13" xfId="1" applyFont="1" applyFill="1" applyBorder="1" applyAlignment="1" applyProtection="1">
      <alignment vertical="center"/>
      <protection locked="0"/>
    </xf>
    <xf numFmtId="0" fontId="49" fillId="4" borderId="58" xfId="1" applyFont="1" applyFill="1" applyBorder="1" applyAlignment="1" applyProtection="1">
      <alignment vertical="center"/>
      <protection locked="0"/>
    </xf>
    <xf numFmtId="0" fontId="46" fillId="4" borderId="0" xfId="1" applyFont="1" applyFill="1" applyBorder="1" applyAlignment="1" applyProtection="1">
      <alignment vertical="center"/>
      <protection locked="0"/>
    </xf>
    <xf numFmtId="0" fontId="41" fillId="0" borderId="25" xfId="1" applyFont="1" applyBorder="1" applyAlignment="1" applyProtection="1">
      <alignment vertical="center"/>
      <protection locked="0"/>
    </xf>
    <xf numFmtId="4" fontId="22" fillId="4" borderId="0" xfId="1" applyNumberFormat="1" applyFont="1" applyFill="1" applyBorder="1" applyAlignment="1">
      <alignment horizontal="center" vertical="center" wrapText="1"/>
    </xf>
    <xf numFmtId="4" fontId="22" fillId="4" borderId="0" xfId="3" applyNumberFormat="1" applyFont="1" applyFill="1" applyBorder="1" applyAlignment="1">
      <alignment vertical="center"/>
    </xf>
    <xf numFmtId="14" fontId="14" fillId="0" borderId="0" xfId="1" applyNumberFormat="1" applyFont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7" fillId="0" borderId="1" xfId="1" applyFont="1" applyBorder="1" applyAlignment="1">
      <alignment horizontal="center" vertical="center" textRotation="90" wrapText="1"/>
    </xf>
    <xf numFmtId="0" fontId="7" fillId="0" borderId="4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2" borderId="5" xfId="1" applyFont="1" applyFill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6" fillId="4" borderId="58" xfId="1" applyFont="1" applyFill="1" applyBorder="1" applyAlignment="1" applyProtection="1">
      <alignment horizontal="left" vertical="center"/>
      <protection locked="0"/>
    </xf>
    <xf numFmtId="14" fontId="1" fillId="0" borderId="59" xfId="1" applyNumberFormat="1" applyBorder="1" applyAlignment="1" applyProtection="1">
      <alignment horizontal="center"/>
      <protection locked="0"/>
    </xf>
    <xf numFmtId="2" fontId="33" fillId="3" borderId="35" xfId="1" applyNumberFormat="1" applyFont="1" applyFill="1" applyBorder="1" applyAlignment="1" applyProtection="1">
      <alignment horizontal="center" vertical="center" wrapText="1"/>
      <protection locked="0"/>
    </xf>
    <xf numFmtId="2" fontId="33" fillId="3" borderId="56" xfId="1" applyNumberFormat="1" applyFont="1" applyFill="1" applyBorder="1" applyAlignment="1" applyProtection="1">
      <alignment horizontal="center" vertical="center" wrapText="1"/>
      <protection locked="0"/>
    </xf>
    <xf numFmtId="2" fontId="33" fillId="3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3" borderId="5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25" xfId="1" applyBorder="1" applyAlignment="1" applyProtection="1">
      <alignment horizontal="center"/>
      <protection locked="0"/>
    </xf>
    <xf numFmtId="0" fontId="15" fillId="0" borderId="52" xfId="1" applyFont="1" applyBorder="1" applyAlignment="1" applyProtection="1">
      <alignment horizontal="right" vertical="center" wrapText="1"/>
      <protection locked="0"/>
    </xf>
    <xf numFmtId="0" fontId="15" fillId="0" borderId="53" xfId="1" applyFont="1" applyBorder="1" applyAlignment="1" applyProtection="1">
      <alignment horizontal="right" vertical="center" wrapText="1"/>
      <protection locked="0"/>
    </xf>
    <xf numFmtId="0" fontId="15" fillId="0" borderId="54" xfId="1" applyFont="1" applyBorder="1" applyAlignment="1" applyProtection="1">
      <alignment horizontal="right" vertical="center" wrapText="1"/>
      <protection locked="0"/>
    </xf>
    <xf numFmtId="0" fontId="15" fillId="0" borderId="58" xfId="1" applyFont="1" applyBorder="1" applyAlignment="1" applyProtection="1">
      <alignment horizontal="left" vertical="center"/>
      <protection locked="0"/>
    </xf>
    <xf numFmtId="0" fontId="33" fillId="0" borderId="35" xfId="1" applyFont="1" applyBorder="1" applyAlignment="1" applyProtection="1">
      <alignment horizontal="center" vertical="center" textRotation="90" wrapText="1"/>
      <protection locked="0"/>
    </xf>
    <xf numFmtId="0" fontId="33" fillId="0" borderId="39" xfId="1" applyFont="1" applyBorder="1" applyAlignment="1" applyProtection="1">
      <alignment horizontal="center" vertical="center" textRotation="90" wrapText="1"/>
      <protection locked="0"/>
    </xf>
    <xf numFmtId="0" fontId="33" fillId="0" borderId="36" xfId="1" applyFont="1" applyBorder="1" applyAlignment="1" applyProtection="1">
      <alignment horizontal="center" vertical="center" textRotation="90" wrapText="1"/>
      <protection locked="0"/>
    </xf>
    <xf numFmtId="0" fontId="33" fillId="0" borderId="40" xfId="1" applyFont="1" applyBorder="1" applyAlignment="1" applyProtection="1">
      <alignment horizontal="center" vertical="center" textRotation="90" wrapText="1"/>
      <protection locked="0"/>
    </xf>
    <xf numFmtId="0" fontId="33" fillId="4" borderId="2" xfId="1" applyFont="1" applyFill="1" applyBorder="1" applyAlignment="1" applyProtection="1">
      <alignment horizontal="center" vertical="center" wrapText="1"/>
      <protection locked="0"/>
    </xf>
    <xf numFmtId="0" fontId="33" fillId="4" borderId="3" xfId="1" applyFont="1" applyFill="1" applyBorder="1" applyAlignment="1" applyProtection="1">
      <alignment horizontal="center" vertical="center" wrapText="1"/>
      <protection locked="0"/>
    </xf>
    <xf numFmtId="0" fontId="33" fillId="4" borderId="10" xfId="1" applyFont="1" applyFill="1" applyBorder="1" applyAlignment="1" applyProtection="1">
      <alignment horizontal="center" vertical="center" wrapText="1"/>
      <protection locked="0"/>
    </xf>
    <xf numFmtId="0" fontId="33" fillId="4" borderId="6" xfId="1" applyFont="1" applyFill="1" applyBorder="1" applyAlignment="1" applyProtection="1">
      <alignment horizontal="center" vertical="center" wrapText="1"/>
      <protection locked="0"/>
    </xf>
    <xf numFmtId="0" fontId="33" fillId="4" borderId="7" xfId="1" applyFont="1" applyFill="1" applyBorder="1" applyAlignment="1" applyProtection="1">
      <alignment horizontal="center" vertical="center" wrapText="1"/>
      <protection locked="0"/>
    </xf>
    <xf numFmtId="0" fontId="33" fillId="4" borderId="26" xfId="1" applyFont="1" applyFill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5" fillId="0" borderId="30" xfId="1" applyFont="1" applyBorder="1" applyAlignment="1" applyProtection="1">
      <alignment horizontal="center" vertical="center" wrapText="1"/>
      <protection locked="0"/>
    </xf>
    <xf numFmtId="0" fontId="15" fillId="0" borderId="31" xfId="1" applyFont="1" applyBorder="1" applyAlignment="1" applyProtection="1">
      <alignment horizontal="center" vertical="center" wrapText="1"/>
      <protection locked="0"/>
    </xf>
    <xf numFmtId="1" fontId="33" fillId="3" borderId="41" xfId="1" applyNumberFormat="1" applyFont="1" applyFill="1" applyBorder="1" applyAlignment="1" applyProtection="1">
      <alignment horizontal="center" vertical="center" wrapText="1"/>
      <protection locked="0"/>
    </xf>
    <xf numFmtId="1" fontId="33" fillId="3" borderId="55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28" xfId="2" applyFont="1" applyBorder="1" applyAlignment="1" applyProtection="1">
      <alignment horizontal="left" vertical="center" textRotation="90" wrapText="1"/>
      <protection locked="0"/>
    </xf>
    <xf numFmtId="0" fontId="34" fillId="0" borderId="12" xfId="2" applyFont="1" applyBorder="1" applyAlignment="1" applyProtection="1">
      <alignment horizontal="left" vertical="center" textRotation="90" wrapText="1"/>
      <protection locked="0"/>
    </xf>
    <xf numFmtId="0" fontId="34" fillId="0" borderId="44" xfId="2" applyFont="1" applyBorder="1" applyAlignment="1" applyProtection="1">
      <alignment horizontal="left" vertical="center" textRotation="90" wrapText="1"/>
      <protection locked="0"/>
    </xf>
    <xf numFmtId="0" fontId="34" fillId="0" borderId="29" xfId="2" applyFont="1" applyBorder="1" applyAlignment="1" applyProtection="1">
      <alignment horizontal="center" vertical="center" textRotation="90" wrapText="1"/>
      <protection locked="0"/>
    </xf>
    <xf numFmtId="0" fontId="34" fillId="0" borderId="33" xfId="2" applyFont="1" applyBorder="1" applyAlignment="1" applyProtection="1">
      <alignment horizontal="center" vertical="center" textRotation="90" wrapText="1"/>
      <protection locked="0"/>
    </xf>
    <xf numFmtId="0" fontId="34" fillId="0" borderId="45" xfId="2" applyFont="1" applyBorder="1" applyAlignment="1" applyProtection="1">
      <alignment horizontal="center" vertical="center" textRotation="90" wrapText="1"/>
      <protection locked="0"/>
    </xf>
    <xf numFmtId="0" fontId="33" fillId="0" borderId="14" xfId="1" applyFont="1" applyBorder="1" applyAlignment="1" applyProtection="1">
      <alignment horizontal="center" vertical="center" textRotation="90" wrapText="1"/>
      <protection locked="0"/>
    </xf>
    <xf numFmtId="0" fontId="33" fillId="0" borderId="19" xfId="1" applyFont="1" applyBorder="1" applyAlignment="1" applyProtection="1">
      <alignment horizontal="center" vertical="center" textRotation="90" wrapText="1"/>
      <protection locked="0"/>
    </xf>
    <xf numFmtId="0" fontId="33" fillId="0" borderId="37" xfId="1" applyFont="1" applyBorder="1" applyAlignment="1" applyProtection="1">
      <alignment horizontal="center" vertical="center" textRotation="90" wrapText="1"/>
      <protection locked="0"/>
    </xf>
    <xf numFmtId="0" fontId="33" fillId="0" borderId="2" xfId="1" applyFont="1" applyBorder="1" applyAlignment="1" applyProtection="1">
      <alignment horizontal="center" vertical="center"/>
      <protection locked="0"/>
    </xf>
    <xf numFmtId="0" fontId="33" fillId="0" borderId="3" xfId="1" applyFont="1" applyBorder="1" applyAlignment="1" applyProtection="1">
      <alignment horizontal="center" vertical="center"/>
      <protection locked="0"/>
    </xf>
    <xf numFmtId="0" fontId="33" fillId="0" borderId="10" xfId="1" applyFont="1" applyBorder="1" applyAlignment="1" applyProtection="1">
      <alignment horizontal="center" vertical="center"/>
      <protection locked="0"/>
    </xf>
    <xf numFmtId="0" fontId="33" fillId="0" borderId="34" xfId="1" applyFont="1" applyBorder="1" applyAlignment="1" applyProtection="1">
      <alignment horizontal="center" vertical="center" textRotation="90" wrapText="1"/>
      <protection locked="0"/>
    </xf>
    <xf numFmtId="0" fontId="33" fillId="0" borderId="38" xfId="1" applyFont="1" applyBorder="1" applyAlignment="1" applyProtection="1">
      <alignment horizontal="center" vertical="center" textRotation="90" wrapText="1"/>
      <protection locked="0"/>
    </xf>
    <xf numFmtId="0" fontId="33" fillId="0" borderId="6" xfId="1" applyFont="1" applyBorder="1" applyAlignment="1" applyProtection="1">
      <alignment horizontal="center" vertical="center" wrapText="1"/>
      <protection locked="0"/>
    </xf>
    <xf numFmtId="0" fontId="33" fillId="0" borderId="7" xfId="1" applyFont="1" applyBorder="1" applyAlignment="1" applyProtection="1">
      <alignment horizontal="center" vertical="center" wrapText="1"/>
      <protection locked="0"/>
    </xf>
    <xf numFmtId="0" fontId="33" fillId="0" borderId="26" xfId="1" applyFont="1" applyBorder="1" applyAlignment="1" applyProtection="1">
      <alignment horizontal="center" vertical="center" wrapText="1"/>
      <protection locked="0"/>
    </xf>
    <xf numFmtId="0" fontId="33" fillId="0" borderId="11" xfId="1" applyFont="1" applyBorder="1" applyAlignment="1" applyProtection="1">
      <alignment horizontal="center" vertical="center" wrapText="1"/>
      <protection locked="0"/>
    </xf>
    <xf numFmtId="0" fontId="33" fillId="0" borderId="30" xfId="1" applyFont="1" applyBorder="1" applyAlignment="1" applyProtection="1">
      <alignment horizontal="center" vertical="center" wrapText="1"/>
      <protection locked="0"/>
    </xf>
    <xf numFmtId="0" fontId="33" fillId="0" borderId="31" xfId="1" applyFont="1" applyBorder="1" applyAlignment="1" applyProtection="1">
      <alignment horizontal="center" vertical="center" wrapText="1"/>
      <protection locked="0"/>
    </xf>
    <xf numFmtId="0" fontId="34" fillId="0" borderId="27" xfId="2" applyFont="1" applyBorder="1" applyAlignment="1" applyProtection="1">
      <alignment horizontal="center" vertical="center" textRotation="90" wrapText="1"/>
      <protection locked="0"/>
    </xf>
    <xf numFmtId="0" fontId="34" fillId="0" borderId="32" xfId="2" applyFont="1" applyBorder="1" applyAlignment="1" applyProtection="1">
      <alignment horizontal="center" vertical="center" textRotation="90" wrapText="1"/>
      <protection locked="0"/>
    </xf>
    <xf numFmtId="0" fontId="34" fillId="0" borderId="43" xfId="2" applyFont="1" applyBorder="1" applyAlignment="1" applyProtection="1">
      <alignment horizontal="center" vertical="center" textRotation="90" wrapText="1"/>
      <protection locked="0"/>
    </xf>
    <xf numFmtId="0" fontId="34" fillId="0" borderId="28" xfId="2" applyFont="1" applyBorder="1" applyAlignment="1" applyProtection="1">
      <alignment horizontal="right" vertical="center" textRotation="90" wrapText="1"/>
      <protection locked="0"/>
    </xf>
    <xf numFmtId="0" fontId="34" fillId="0" borderId="12" xfId="2" applyFont="1" applyBorder="1" applyAlignment="1" applyProtection="1">
      <alignment horizontal="right" vertical="center" textRotation="90" wrapText="1"/>
      <protection locked="0"/>
    </xf>
    <xf numFmtId="0" fontId="34" fillId="0" borderId="44" xfId="2" applyFont="1" applyBorder="1" applyAlignment="1" applyProtection="1">
      <alignment horizontal="right" vertical="center" textRotation="90" wrapText="1"/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27" fillId="4" borderId="7" xfId="1" applyFont="1" applyFill="1" applyBorder="1" applyAlignment="1" applyProtection="1">
      <alignment horizontal="center" vertical="center"/>
      <protection locked="0"/>
    </xf>
    <xf numFmtId="0" fontId="27" fillId="4" borderId="26" xfId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/>
      <protection locked="0"/>
    </xf>
    <xf numFmtId="0" fontId="25" fillId="0" borderId="0" xfId="1" applyFont="1" applyBorder="1" applyAlignment="1" applyProtection="1">
      <alignment horizontal="left"/>
      <protection locked="0"/>
    </xf>
    <xf numFmtId="0" fontId="27" fillId="0" borderId="0" xfId="1" applyFont="1" applyBorder="1" applyAlignment="1" applyProtection="1">
      <alignment horizontal="right"/>
      <protection locked="0"/>
    </xf>
    <xf numFmtId="167" fontId="27" fillId="0" borderId="0" xfId="1" applyNumberFormat="1" applyFont="1" applyBorder="1" applyAlignment="1" applyProtection="1">
      <alignment horizontal="center"/>
      <protection locked="0"/>
    </xf>
    <xf numFmtId="167" fontId="27" fillId="0" borderId="0" xfId="1" applyNumberFormat="1" applyFont="1" applyBorder="1" applyAlignment="1" applyProtection="1">
      <alignment horizontal="center"/>
    </xf>
    <xf numFmtId="167" fontId="27" fillId="0" borderId="25" xfId="1" applyNumberFormat="1" applyFont="1" applyBorder="1" applyAlignment="1" applyProtection="1">
      <alignment horizont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1" fillId="0" borderId="0" xfId="1" applyBorder="1" applyProtection="1">
      <protection locked="0"/>
    </xf>
    <xf numFmtId="14" fontId="1" fillId="0" borderId="0" xfId="1" applyNumberFormat="1" applyBorder="1" applyAlignment="1" applyProtection="1">
      <alignment horizontal="center"/>
      <protection locked="0"/>
    </xf>
    <xf numFmtId="0" fontId="1" fillId="2" borderId="0" xfId="1" applyFill="1" applyBorder="1" applyProtection="1">
      <protection locked="0"/>
    </xf>
    <xf numFmtId="0" fontId="1" fillId="2" borderId="0" xfId="1" applyFill="1" applyBorder="1" applyProtection="1">
      <protection locked="0"/>
    </xf>
    <xf numFmtId="14" fontId="1" fillId="0" borderId="0" xfId="1" applyNumberFormat="1" applyBorder="1" applyProtection="1">
      <protection locked="0"/>
    </xf>
    <xf numFmtId="0" fontId="8" fillId="3" borderId="6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165" fontId="8" fillId="3" borderId="46" xfId="1" applyNumberFormat="1" applyFont="1" applyFill="1" applyBorder="1" applyAlignment="1">
      <alignment horizontal="center" vertical="center" wrapText="1"/>
    </xf>
    <xf numFmtId="165" fontId="8" fillId="0" borderId="2" xfId="3" applyNumberFormat="1" applyFont="1" applyBorder="1" applyAlignment="1">
      <alignment horizontal="center" vertical="center" wrapText="1"/>
    </xf>
    <xf numFmtId="4" fontId="8" fillId="3" borderId="5" xfId="3" applyNumberFormat="1" applyFont="1" applyFill="1" applyBorder="1" applyAlignment="1">
      <alignment horizontal="center" vertical="center" wrapText="1"/>
    </xf>
    <xf numFmtId="4" fontId="21" fillId="3" borderId="3" xfId="3" applyNumberFormat="1" applyFont="1" applyFill="1" applyBorder="1" applyAlignment="1">
      <alignment horizontal="center" vertical="center" wrapText="1"/>
    </xf>
    <xf numFmtId="3" fontId="21" fillId="3" borderId="2" xfId="3" applyNumberFormat="1" applyFont="1" applyFill="1" applyBorder="1" applyAlignment="1">
      <alignment horizontal="center" vertical="center"/>
    </xf>
    <xf numFmtId="4" fontId="21" fillId="3" borderId="2" xfId="3" applyNumberFormat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 applyFont="1" applyBorder="1"/>
    <xf numFmtId="0" fontId="16" fillId="0" borderId="0" xfId="1" applyFont="1" applyBorder="1"/>
    <xf numFmtId="0" fontId="17" fillId="0" borderId="0" xfId="1" applyFont="1" applyBorder="1"/>
    <xf numFmtId="2" fontId="1" fillId="0" borderId="0" xfId="1" applyNumberFormat="1" applyBorder="1"/>
    <xf numFmtId="1" fontId="1" fillId="0" borderId="0" xfId="1" applyNumberFormat="1" applyBorder="1"/>
    <xf numFmtId="0" fontId="9" fillId="4" borderId="0" xfId="1" applyFont="1" applyFill="1" applyBorder="1"/>
    <xf numFmtId="0" fontId="10" fillId="4" borderId="0" xfId="1" applyFont="1" applyFill="1" applyBorder="1"/>
    <xf numFmtId="0" fontId="11" fillId="4" borderId="0" xfId="1" applyFont="1" applyFill="1" applyBorder="1"/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te" xfId="41"/>
    <cellStyle name="Output" xfId="42"/>
    <cellStyle name="Title" xfId="43"/>
    <cellStyle name="Total" xfId="44"/>
    <cellStyle name="Warning Text" xfId="45"/>
    <cellStyle name="Гиперссылка 2" xfId="46"/>
    <cellStyle name="Обычный" xfId="0" builtinId="0"/>
    <cellStyle name="Обычный 10" xfId="47"/>
    <cellStyle name="Обычный 12" xfId="48"/>
    <cellStyle name="Обычный 2" xfId="49"/>
    <cellStyle name="Обычный 2 2" xfId="2"/>
    <cellStyle name="Обычный 2 2 2" xfId="50"/>
    <cellStyle name="Обычный 2 3" xfId="51"/>
    <cellStyle name="Обычный 2 4" xfId="52"/>
    <cellStyle name="Обычный 2 5" xfId="53"/>
    <cellStyle name="Обычный 2 6" xfId="54"/>
    <cellStyle name="Обычный 2_АНАЛІЗ" xfId="55"/>
    <cellStyle name="Обычный 3" xfId="3"/>
    <cellStyle name="Обычный 3 2" xfId="56"/>
    <cellStyle name="Обычный 3 2 2" xfId="57"/>
    <cellStyle name="Обычный 3_АНАЛІЗ" xfId="58"/>
    <cellStyle name="Обычный 4" xfId="59"/>
    <cellStyle name="Обычный 4 2" xfId="60"/>
    <cellStyle name="Обычный 5" xfId="4"/>
    <cellStyle name="Обычный 5 2" xfId="61"/>
    <cellStyle name="Обычный 5 2 2" xfId="62"/>
    <cellStyle name="Обычный 5 2 3" xfId="63"/>
    <cellStyle name="Обычный 5 2_АНАЛІЗ" xfId="64"/>
    <cellStyle name="Обычный 5 3" xfId="65"/>
    <cellStyle name="Обычный 5 3 2" xfId="66"/>
    <cellStyle name="Обычный 5 3_АНАЛІЗ" xfId="67"/>
    <cellStyle name="Обычный 5 4" xfId="68"/>
    <cellStyle name="Обычный 5 5" xfId="69"/>
    <cellStyle name="Обычный 5_АНАЛІЗ" xfId="70"/>
    <cellStyle name="Обычный 6" xfId="71"/>
    <cellStyle name="Обычный 7" xfId="72"/>
    <cellStyle name="Обычный 7 2" xfId="1"/>
    <cellStyle name="Обычный 7 2 2" xfId="73"/>
    <cellStyle name="Обычный 7 2 3" xfId="74"/>
    <cellStyle name="Обычный 7 2_АНАЛІЗ" xfId="75"/>
    <cellStyle name="Обычный 7 3" xfId="76"/>
    <cellStyle name="Обычный 7_АНАЛІЗ" xfId="77"/>
    <cellStyle name="Обычный 8" xfId="78"/>
    <cellStyle name="Обычный 9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mlab3%20&#1074;&#1110;&#1076;%2001.2017/analiz%20gaz%202017/12%20&#1043;&#1056;&#1059;&#1044;&#1045;&#1053;&#1068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розрахунок41 (3)"/>
      <sheetName val="41 (2)"/>
      <sheetName val="д41 (2)"/>
      <sheetName val="втв"/>
      <sheetName val="втв (2)"/>
      <sheetName val="календар2018"/>
      <sheetName val="на печать "/>
      <sheetName val="Т.Т.РОСИ"/>
      <sheetName val="ттроси ГРС"/>
      <sheetName val="моніторинг"/>
      <sheetName val="0"/>
      <sheetName val="1"/>
      <sheetName val="2"/>
      <sheetName val="3"/>
      <sheetName val="4"/>
      <sheetName val="5"/>
      <sheetName val="АНАЛІЗ"/>
      <sheetName val="н09-1"/>
      <sheetName val="нКС"/>
      <sheetName val=" розрахунок41 (2)"/>
      <sheetName val=" розрахунок41"/>
      <sheetName val="41"/>
      <sheetName val="д41"/>
      <sheetName val=" розрахунок 42"/>
      <sheetName val="42"/>
      <sheetName val="д42"/>
      <sheetName val="рапорт в роботі"/>
      <sheetName val=" розрахунок 43"/>
      <sheetName val="43"/>
      <sheetName val="д43"/>
      <sheetName val=" розрахунок 44"/>
      <sheetName val="44"/>
      <sheetName val="д44"/>
      <sheetName val="ВТВ паспорт"/>
      <sheetName val="палив.газ"/>
      <sheetName val="ЗВІТ газ"/>
      <sheetName val=" ФХП"/>
      <sheetName val="проток ттрНОВИЙ"/>
      <sheetName val="ЗВІТ олива "/>
      <sheetName val="олива 2"/>
      <sheetName val="олива 3"/>
      <sheetName val="Івахно"/>
      <sheetName val="СОУ ттроси"/>
      <sheetName val="СОУ  відб (2)"/>
      <sheetName val="ГРС ттроси12.17"/>
      <sheetName val="меркапт відбір  (2)"/>
      <sheetName val="ГРС ттроси1-5 "/>
      <sheetName val="ГРС ттроси1-5  (2)"/>
      <sheetName val="Cкрипц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H20">
            <v>-17.3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J2" t="str">
            <v>70А-100-15</v>
          </cell>
        </row>
        <row r="5">
          <cell r="V5">
            <v>43102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1">
          <cell r="E51">
            <v>13.786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D47"/>
  <sheetViews>
    <sheetView tabSelected="1" view="pageBreakPreview" zoomScale="60" zoomScaleNormal="60" workbookViewId="0">
      <selection activeCell="E41" sqref="E41"/>
    </sheetView>
  </sheetViews>
  <sheetFormatPr defaultRowHeight="15" x14ac:dyDescent="0.25"/>
  <cols>
    <col min="1" max="1" width="18.140625" style="1" customWidth="1"/>
    <col min="2" max="2" width="9.140625" style="1"/>
    <col min="3" max="11" width="11.7109375" style="1" customWidth="1"/>
    <col min="12" max="12" width="12.85546875" style="1" customWidth="1"/>
    <col min="13" max="16" width="11.7109375" style="1" customWidth="1"/>
    <col min="17" max="17" width="15.28515625" style="1" customWidth="1"/>
    <col min="18" max="56" width="9.140625" style="389"/>
    <col min="57" max="16384" width="9.140625" style="1"/>
  </cols>
  <sheetData>
    <row r="1" spans="1:49" x14ac:dyDescent="0.25">
      <c r="A1" s="291"/>
      <c r="B1" s="291"/>
    </row>
    <row r="2" spans="1:49" ht="20.25" x14ac:dyDescent="0.3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 t="s">
        <v>138</v>
      </c>
      <c r="N2" s="293"/>
      <c r="O2" s="2" t="s">
        <v>1</v>
      </c>
      <c r="P2" s="3"/>
    </row>
    <row r="3" spans="1:49" ht="15.75" thickBot="1" x14ac:dyDescent="0.3"/>
    <row r="4" spans="1:49" ht="23.25" customHeight="1" thickBot="1" x14ac:dyDescent="0.3">
      <c r="A4" s="294" t="s">
        <v>2</v>
      </c>
      <c r="B4" s="297" t="s">
        <v>3</v>
      </c>
      <c r="C4" s="299" t="s">
        <v>4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81" t="s">
        <v>5</v>
      </c>
    </row>
    <row r="5" spans="1:49" ht="23.25" customHeight="1" thickBot="1" x14ac:dyDescent="0.5">
      <c r="A5" s="295"/>
      <c r="B5" s="298"/>
      <c r="C5" s="289" t="s">
        <v>6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382"/>
      <c r="T5" s="395"/>
      <c r="U5" s="396"/>
      <c r="V5" s="396"/>
      <c r="W5" s="396"/>
      <c r="X5" s="396"/>
      <c r="Y5" s="397"/>
      <c r="Z5" s="397"/>
      <c r="AA5" s="397"/>
    </row>
    <row r="6" spans="1:49" ht="112.5" customHeight="1" thickBot="1" x14ac:dyDescent="0.3">
      <c r="A6" s="296"/>
      <c r="B6" s="298"/>
      <c r="C6" s="4" t="s">
        <v>7</v>
      </c>
      <c r="D6" s="5" t="s">
        <v>8</v>
      </c>
      <c r="E6" s="6" t="s">
        <v>9</v>
      </c>
      <c r="F6" s="5" t="s">
        <v>10</v>
      </c>
      <c r="G6" s="6" t="s">
        <v>11</v>
      </c>
      <c r="H6" s="5" t="s">
        <v>12</v>
      </c>
      <c r="I6" s="6" t="s">
        <v>13</v>
      </c>
      <c r="J6" s="5" t="s">
        <v>14</v>
      </c>
      <c r="K6" s="4" t="s">
        <v>15</v>
      </c>
      <c r="L6" s="5" t="s">
        <v>16</v>
      </c>
      <c r="M6" s="4" t="s">
        <v>17</v>
      </c>
      <c r="N6" s="7" t="s">
        <v>18</v>
      </c>
      <c r="O6" s="4" t="s">
        <v>19</v>
      </c>
      <c r="P6" s="8" t="s">
        <v>20</v>
      </c>
      <c r="Q6" s="288"/>
      <c r="AW6" s="390"/>
    </row>
    <row r="7" spans="1:49" ht="15.75" thickBot="1" x14ac:dyDescent="0.3">
      <c r="A7" s="9">
        <v>1</v>
      </c>
      <c r="B7" s="10">
        <v>38.11</v>
      </c>
      <c r="C7" s="11">
        <v>13.786</v>
      </c>
      <c r="D7" s="12">
        <v>41.066000000000003</v>
      </c>
      <c r="E7" s="13">
        <v>11.465</v>
      </c>
      <c r="F7" s="12">
        <v>65.314999999999998</v>
      </c>
      <c r="G7" s="13">
        <v>66.55</v>
      </c>
      <c r="H7" s="14">
        <v>7.6</v>
      </c>
      <c r="I7" s="15">
        <v>22.478999999999999</v>
      </c>
      <c r="J7" s="14">
        <v>90.914000000000001</v>
      </c>
      <c r="K7" s="15">
        <v>11.802</v>
      </c>
      <c r="L7" s="14">
        <v>26.257000000000001</v>
      </c>
      <c r="M7" s="15">
        <v>47.701999999999998</v>
      </c>
      <c r="N7" s="14">
        <v>108.994</v>
      </c>
      <c r="O7" s="15">
        <v>14.452</v>
      </c>
      <c r="P7" s="16">
        <v>0.95899999999999996</v>
      </c>
      <c r="Q7" s="383">
        <v>529.34100000000001</v>
      </c>
    </row>
    <row r="8" spans="1:49" ht="15.75" thickBot="1" x14ac:dyDescent="0.3">
      <c r="A8" s="38">
        <v>2</v>
      </c>
      <c r="B8" s="39">
        <v>38.11</v>
      </c>
      <c r="C8" s="17">
        <v>13.563000000000001</v>
      </c>
      <c r="D8" s="18">
        <v>43.5</v>
      </c>
      <c r="E8" s="19">
        <v>12.368</v>
      </c>
      <c r="F8" s="18">
        <v>87.09</v>
      </c>
      <c r="G8" s="19">
        <v>95.912000000000006</v>
      </c>
      <c r="H8" s="20">
        <v>7.6639999999999997</v>
      </c>
      <c r="I8" s="21">
        <v>21.657</v>
      </c>
      <c r="J8" s="20">
        <v>91.885999999999996</v>
      </c>
      <c r="K8" s="21">
        <v>12.464</v>
      </c>
      <c r="L8" s="20">
        <v>26.812999999999999</v>
      </c>
      <c r="M8" s="21">
        <v>49.948999999999998</v>
      </c>
      <c r="N8" s="20">
        <v>106.34699999999999</v>
      </c>
      <c r="O8" s="21">
        <v>14.358000000000001</v>
      </c>
      <c r="P8" s="22">
        <v>0.73499999999999999</v>
      </c>
      <c r="Q8" s="383">
        <v>584.30599999999993</v>
      </c>
    </row>
    <row r="9" spans="1:49" ht="15.75" thickBot="1" x14ac:dyDescent="0.3">
      <c r="A9" s="38">
        <v>3</v>
      </c>
      <c r="B9" s="39">
        <v>38.11</v>
      </c>
      <c r="C9" s="17">
        <v>13.862</v>
      </c>
      <c r="D9" s="18">
        <v>41.094000000000001</v>
      </c>
      <c r="E9" s="19">
        <v>12.044</v>
      </c>
      <c r="F9" s="18">
        <v>88.978999999999999</v>
      </c>
      <c r="G9" s="19">
        <v>86.001999999999995</v>
      </c>
      <c r="H9" s="20">
        <v>7.6790000000000003</v>
      </c>
      <c r="I9" s="21">
        <v>21.672999999999998</v>
      </c>
      <c r="J9" s="20">
        <v>91.338999999999999</v>
      </c>
      <c r="K9" s="21">
        <v>12.327</v>
      </c>
      <c r="L9" s="20">
        <v>26.52</v>
      </c>
      <c r="M9" s="21">
        <v>49.332999999999998</v>
      </c>
      <c r="N9" s="20">
        <v>106.938</v>
      </c>
      <c r="O9" s="21">
        <v>14.456</v>
      </c>
      <c r="P9" s="22">
        <v>0.61199999999999999</v>
      </c>
      <c r="Q9" s="383">
        <v>572.85799999999995</v>
      </c>
    </row>
    <row r="10" spans="1:49" ht="15.75" thickBot="1" x14ac:dyDescent="0.3">
      <c r="A10" s="38">
        <v>4</v>
      </c>
      <c r="B10" s="39">
        <v>38.08</v>
      </c>
      <c r="C10" s="17">
        <v>12.343</v>
      </c>
      <c r="D10" s="18">
        <v>42.677</v>
      </c>
      <c r="E10" s="19">
        <v>12.066000000000001</v>
      </c>
      <c r="F10" s="18">
        <v>101.148</v>
      </c>
      <c r="G10" s="19">
        <v>91.14</v>
      </c>
      <c r="H10" s="20">
        <v>7.7789999999999999</v>
      </c>
      <c r="I10" s="21">
        <v>24.42</v>
      </c>
      <c r="J10" s="20">
        <v>92.343999999999994</v>
      </c>
      <c r="K10" s="21">
        <v>12.384</v>
      </c>
      <c r="L10" s="20">
        <v>26.774000000000001</v>
      </c>
      <c r="M10" s="21">
        <v>50.045000000000002</v>
      </c>
      <c r="N10" s="20">
        <v>107.28</v>
      </c>
      <c r="O10" s="21">
        <v>14.74</v>
      </c>
      <c r="P10" s="22">
        <v>1.1990000000000001</v>
      </c>
      <c r="Q10" s="383">
        <v>596.33899999999994</v>
      </c>
    </row>
    <row r="11" spans="1:49" ht="15.75" thickBot="1" x14ac:dyDescent="0.3">
      <c r="A11" s="38">
        <v>5</v>
      </c>
      <c r="B11" s="39">
        <v>38.08</v>
      </c>
      <c r="C11" s="17">
        <v>14.178000000000001</v>
      </c>
      <c r="D11" s="18">
        <v>47.164999999999999</v>
      </c>
      <c r="E11" s="19">
        <v>12.356</v>
      </c>
      <c r="F11" s="18">
        <v>99.155000000000001</v>
      </c>
      <c r="G11" s="19">
        <v>96.956000000000003</v>
      </c>
      <c r="H11" s="20">
        <v>7.92</v>
      </c>
      <c r="I11" s="21">
        <v>22.734999999999999</v>
      </c>
      <c r="J11" s="20">
        <v>101.887</v>
      </c>
      <c r="K11" s="21">
        <v>12.539</v>
      </c>
      <c r="L11" s="20">
        <v>27.233000000000001</v>
      </c>
      <c r="M11" s="21">
        <v>50.902000000000001</v>
      </c>
      <c r="N11" s="20">
        <v>107.71299999999999</v>
      </c>
      <c r="O11" s="21">
        <v>15.071999999999999</v>
      </c>
      <c r="P11" s="22">
        <v>1.4890000000000001</v>
      </c>
      <c r="Q11" s="383">
        <v>617.30000000000007</v>
      </c>
    </row>
    <row r="12" spans="1:49" ht="15.75" thickBot="1" x14ac:dyDescent="0.3">
      <c r="A12" s="38">
        <v>6</v>
      </c>
      <c r="B12" s="39">
        <v>38.08</v>
      </c>
      <c r="C12" s="17">
        <v>14.936999999999999</v>
      </c>
      <c r="D12" s="18">
        <v>45.320999999999998</v>
      </c>
      <c r="E12" s="19">
        <v>12.644</v>
      </c>
      <c r="F12" s="18">
        <v>93.691999999999993</v>
      </c>
      <c r="G12" s="19">
        <v>95.016000000000005</v>
      </c>
      <c r="H12" s="20">
        <v>8.1229999999999993</v>
      </c>
      <c r="I12" s="21">
        <v>23.315000000000001</v>
      </c>
      <c r="J12" s="20">
        <v>107.136</v>
      </c>
      <c r="K12" s="21">
        <v>12.961</v>
      </c>
      <c r="L12" s="20">
        <v>27.972000000000001</v>
      </c>
      <c r="M12" s="21">
        <v>52.31</v>
      </c>
      <c r="N12" s="20">
        <v>116.625</v>
      </c>
      <c r="O12" s="21">
        <v>15.7</v>
      </c>
      <c r="P12" s="22">
        <v>0.88500000000000001</v>
      </c>
      <c r="Q12" s="383">
        <v>626.63699999999994</v>
      </c>
    </row>
    <row r="13" spans="1:49" ht="15.75" thickBot="1" x14ac:dyDescent="0.3">
      <c r="A13" s="38">
        <v>7</v>
      </c>
      <c r="B13" s="39">
        <v>38.08</v>
      </c>
      <c r="C13" s="17">
        <v>12.587</v>
      </c>
      <c r="D13" s="18">
        <v>43.45</v>
      </c>
      <c r="E13" s="19">
        <v>12.432</v>
      </c>
      <c r="F13" s="18">
        <v>93.444000000000003</v>
      </c>
      <c r="G13" s="19">
        <v>84.652000000000001</v>
      </c>
      <c r="H13" s="20">
        <v>7.9459999999999997</v>
      </c>
      <c r="I13" s="21">
        <v>24.756</v>
      </c>
      <c r="J13" s="20">
        <v>104.738</v>
      </c>
      <c r="K13" s="21">
        <v>12.595000000000001</v>
      </c>
      <c r="L13" s="20">
        <v>27.66</v>
      </c>
      <c r="M13" s="21">
        <v>50.767000000000003</v>
      </c>
      <c r="N13" s="20">
        <v>111.771</v>
      </c>
      <c r="O13" s="21">
        <v>15.391999999999999</v>
      </c>
      <c r="P13" s="22">
        <v>1.3180000000000001</v>
      </c>
      <c r="Q13" s="383">
        <v>603.50800000000004</v>
      </c>
    </row>
    <row r="14" spans="1:49" ht="15.75" thickBot="1" x14ac:dyDescent="0.3">
      <c r="A14" s="38">
        <v>8</v>
      </c>
      <c r="B14" s="39">
        <v>38.08</v>
      </c>
      <c r="C14" s="17">
        <v>13.164</v>
      </c>
      <c r="D14" s="18">
        <v>40.118000000000002</v>
      </c>
      <c r="E14" s="19">
        <v>11.984</v>
      </c>
      <c r="F14" s="18">
        <v>95.260999999999996</v>
      </c>
      <c r="G14" s="19">
        <v>86.828000000000003</v>
      </c>
      <c r="H14" s="20">
        <v>7.7489999999999997</v>
      </c>
      <c r="I14" s="21">
        <v>21.895</v>
      </c>
      <c r="J14" s="20">
        <v>94.411000000000001</v>
      </c>
      <c r="K14" s="21">
        <v>12.09</v>
      </c>
      <c r="L14" s="20">
        <v>27.515999999999998</v>
      </c>
      <c r="M14" s="21">
        <v>48.945</v>
      </c>
      <c r="N14" s="20">
        <v>104.544</v>
      </c>
      <c r="O14" s="21">
        <v>14.773999999999999</v>
      </c>
      <c r="P14" s="22">
        <v>1.393</v>
      </c>
      <c r="Q14" s="383">
        <v>580.67200000000003</v>
      </c>
    </row>
    <row r="15" spans="1:49" ht="15.75" thickBot="1" x14ac:dyDescent="0.3">
      <c r="A15" s="38">
        <v>9</v>
      </c>
      <c r="B15" s="39">
        <v>38.08</v>
      </c>
      <c r="C15" s="17">
        <v>13.9</v>
      </c>
      <c r="D15" s="18">
        <v>42.49</v>
      </c>
      <c r="E15" s="19">
        <v>12.949</v>
      </c>
      <c r="F15" s="18">
        <v>96.960999999999999</v>
      </c>
      <c r="G15" s="19">
        <v>98.412999999999997</v>
      </c>
      <c r="H15" s="20">
        <v>8.1820000000000004</v>
      </c>
      <c r="I15" s="21">
        <v>23.353999999999999</v>
      </c>
      <c r="J15" s="20">
        <v>105.011</v>
      </c>
      <c r="K15" s="21">
        <v>13.116</v>
      </c>
      <c r="L15" s="20">
        <v>30.186</v>
      </c>
      <c r="M15" s="21">
        <v>52.237000000000002</v>
      </c>
      <c r="N15" s="20">
        <v>112.479</v>
      </c>
      <c r="O15" s="21">
        <v>15.507</v>
      </c>
      <c r="P15" s="22">
        <v>0.77600000000000002</v>
      </c>
      <c r="Q15" s="383">
        <v>625.56099999999992</v>
      </c>
    </row>
    <row r="16" spans="1:49" ht="15.75" thickBot="1" x14ac:dyDescent="0.3">
      <c r="A16" s="38">
        <v>10</v>
      </c>
      <c r="B16" s="39">
        <v>38.08</v>
      </c>
      <c r="C16" s="17">
        <v>13.877000000000001</v>
      </c>
      <c r="D16" s="18">
        <v>40.070999999999998</v>
      </c>
      <c r="E16" s="19">
        <v>11.637</v>
      </c>
      <c r="F16" s="18">
        <v>100.82299999999999</v>
      </c>
      <c r="G16" s="19">
        <v>93.346999999999994</v>
      </c>
      <c r="H16" s="23">
        <v>7.306</v>
      </c>
      <c r="I16" s="24">
        <v>21.253</v>
      </c>
      <c r="J16" s="23">
        <v>90.832999999999998</v>
      </c>
      <c r="K16" s="24">
        <v>11.433999999999999</v>
      </c>
      <c r="L16" s="23">
        <v>26.375</v>
      </c>
      <c r="M16" s="24">
        <v>48.363</v>
      </c>
      <c r="N16" s="23">
        <v>108.09099999999999</v>
      </c>
      <c r="O16" s="21">
        <v>14.612</v>
      </c>
      <c r="P16" s="22">
        <v>0.64900000000000002</v>
      </c>
      <c r="Q16" s="383">
        <v>588.67099999999994</v>
      </c>
    </row>
    <row r="17" spans="1:19" ht="15.75" thickBot="1" x14ac:dyDescent="0.3">
      <c r="A17" s="38">
        <v>11</v>
      </c>
      <c r="B17" s="39">
        <v>38.29</v>
      </c>
      <c r="C17" s="17">
        <v>15.153</v>
      </c>
      <c r="D17" s="18">
        <v>43.368000000000002</v>
      </c>
      <c r="E17" s="19">
        <v>13.106999999999999</v>
      </c>
      <c r="F17" s="18">
        <v>115.55800000000001</v>
      </c>
      <c r="G17" s="19">
        <v>98.992000000000004</v>
      </c>
      <c r="H17" s="20">
        <v>8.4920000000000009</v>
      </c>
      <c r="I17" s="21">
        <v>26.34</v>
      </c>
      <c r="J17" s="20">
        <v>104.355</v>
      </c>
      <c r="K17" s="21">
        <v>13.582000000000001</v>
      </c>
      <c r="L17" s="20">
        <v>28.728000000000002</v>
      </c>
      <c r="M17" s="21">
        <v>53.390999999999998</v>
      </c>
      <c r="N17" s="20">
        <v>112.14400000000001</v>
      </c>
      <c r="O17" s="21">
        <v>16.079999999999998</v>
      </c>
      <c r="P17" s="22">
        <v>1.014</v>
      </c>
      <c r="Q17" s="383">
        <v>650.30400000000009</v>
      </c>
    </row>
    <row r="18" spans="1:19" ht="15.75" thickBot="1" x14ac:dyDescent="0.3">
      <c r="A18" s="38">
        <v>12</v>
      </c>
      <c r="B18" s="39">
        <v>38.29</v>
      </c>
      <c r="C18" s="25">
        <v>14.933</v>
      </c>
      <c r="D18" s="26">
        <v>42.106000000000002</v>
      </c>
      <c r="E18" s="27">
        <v>12.705</v>
      </c>
      <c r="F18" s="26">
        <v>96.117999999999995</v>
      </c>
      <c r="G18" s="27">
        <v>78.745000000000005</v>
      </c>
      <c r="H18" s="20">
        <v>8.0220000000000002</v>
      </c>
      <c r="I18" s="21">
        <v>22.599</v>
      </c>
      <c r="J18" s="20">
        <v>91.072999999999993</v>
      </c>
      <c r="K18" s="21">
        <v>13.013</v>
      </c>
      <c r="L18" s="20">
        <v>27.43</v>
      </c>
      <c r="M18" s="21">
        <v>51.744</v>
      </c>
      <c r="N18" s="20">
        <v>111.44499999999999</v>
      </c>
      <c r="O18" s="21">
        <v>15.433999999999999</v>
      </c>
      <c r="P18" s="22">
        <v>1.2150000000000001</v>
      </c>
      <c r="Q18" s="383">
        <v>586.58199999999999</v>
      </c>
    </row>
    <row r="19" spans="1:19" ht="15.75" thickBot="1" x14ac:dyDescent="0.3">
      <c r="A19" s="38">
        <v>13</v>
      </c>
      <c r="B19" s="39">
        <v>38.29</v>
      </c>
      <c r="C19" s="25">
        <v>14.36</v>
      </c>
      <c r="D19" s="26">
        <v>41.154000000000003</v>
      </c>
      <c r="E19" s="27">
        <v>12.519</v>
      </c>
      <c r="F19" s="26">
        <v>106.414</v>
      </c>
      <c r="G19" s="27">
        <v>85.195999999999998</v>
      </c>
      <c r="H19" s="20">
        <v>8.0530000000000008</v>
      </c>
      <c r="I19" s="21">
        <v>23.193999999999999</v>
      </c>
      <c r="J19" s="20">
        <v>93.582999999999998</v>
      </c>
      <c r="K19" s="21">
        <v>12.81</v>
      </c>
      <c r="L19" s="20">
        <v>27.452000000000002</v>
      </c>
      <c r="M19" s="21">
        <v>51.48</v>
      </c>
      <c r="N19" s="20">
        <v>124.637</v>
      </c>
      <c r="O19" s="21">
        <v>14.811999999999999</v>
      </c>
      <c r="P19" s="22">
        <v>1.153</v>
      </c>
      <c r="Q19" s="383">
        <v>616.81700000000012</v>
      </c>
    </row>
    <row r="20" spans="1:19" ht="15.75" thickBot="1" x14ac:dyDescent="0.3">
      <c r="A20" s="38">
        <v>14</v>
      </c>
      <c r="B20" s="39">
        <v>38.29</v>
      </c>
      <c r="C20" s="25">
        <v>13.912000000000001</v>
      </c>
      <c r="D20" s="26">
        <v>42.679000000000002</v>
      </c>
      <c r="E20" s="27">
        <v>12.352</v>
      </c>
      <c r="F20" s="26">
        <v>105.196</v>
      </c>
      <c r="G20" s="27">
        <v>94.17</v>
      </c>
      <c r="H20" s="20">
        <v>7.94</v>
      </c>
      <c r="I20" s="21">
        <v>22.497</v>
      </c>
      <c r="J20" s="20">
        <v>93.754000000000005</v>
      </c>
      <c r="K20" s="21">
        <v>12.689</v>
      </c>
      <c r="L20" s="20">
        <v>27.489000000000001</v>
      </c>
      <c r="M20" s="21">
        <v>50.985999999999997</v>
      </c>
      <c r="N20" s="20">
        <v>105.89700000000001</v>
      </c>
      <c r="O20" s="21">
        <v>14.996</v>
      </c>
      <c r="P20" s="22">
        <v>1.069</v>
      </c>
      <c r="Q20" s="383">
        <v>605.62599999999998</v>
      </c>
    </row>
    <row r="21" spans="1:19" ht="15.75" thickBot="1" x14ac:dyDescent="0.3">
      <c r="A21" s="38">
        <v>15</v>
      </c>
      <c r="B21" s="39">
        <v>38.29</v>
      </c>
      <c r="C21" s="25">
        <v>11.51</v>
      </c>
      <c r="D21" s="26">
        <v>42.607999999999997</v>
      </c>
      <c r="E21" s="27">
        <v>12.372999999999999</v>
      </c>
      <c r="F21" s="26">
        <v>95.497</v>
      </c>
      <c r="G21" s="27">
        <v>86.56</v>
      </c>
      <c r="H21" s="20">
        <v>8.0139999999999993</v>
      </c>
      <c r="I21" s="21">
        <v>22.315999999999999</v>
      </c>
      <c r="J21" s="20">
        <v>91.83</v>
      </c>
      <c r="K21" s="21">
        <v>12.772</v>
      </c>
      <c r="L21" s="20">
        <v>28.221</v>
      </c>
      <c r="M21" s="21">
        <v>51.395000000000003</v>
      </c>
      <c r="N21" s="20">
        <v>114.02500000000001</v>
      </c>
      <c r="O21" s="21">
        <v>14.881</v>
      </c>
      <c r="P21" s="22">
        <v>1.423</v>
      </c>
      <c r="Q21" s="383">
        <v>593.42499999999995</v>
      </c>
    </row>
    <row r="22" spans="1:19" ht="15.75" thickBot="1" x14ac:dyDescent="0.3">
      <c r="A22" s="40">
        <v>16</v>
      </c>
      <c r="B22" s="39">
        <v>38.29</v>
      </c>
      <c r="C22" s="25">
        <v>12.909000000000001</v>
      </c>
      <c r="D22" s="26">
        <v>39.432000000000002</v>
      </c>
      <c r="E22" s="27">
        <v>11.632</v>
      </c>
      <c r="F22" s="26">
        <v>70.149000000000001</v>
      </c>
      <c r="G22" s="27">
        <v>58.670999999999999</v>
      </c>
      <c r="H22" s="20">
        <v>7.415</v>
      </c>
      <c r="I22" s="21">
        <v>21.096</v>
      </c>
      <c r="J22" s="20">
        <v>94.194000000000003</v>
      </c>
      <c r="K22" s="21">
        <v>12.012</v>
      </c>
      <c r="L22" s="20">
        <v>25.471</v>
      </c>
      <c r="M22" s="21">
        <v>46.715000000000003</v>
      </c>
      <c r="N22" s="20">
        <v>95.408000000000001</v>
      </c>
      <c r="O22" s="21">
        <v>13.887</v>
      </c>
      <c r="P22" s="22">
        <v>0.76</v>
      </c>
      <c r="Q22" s="383">
        <v>509.75100000000003</v>
      </c>
    </row>
    <row r="23" spans="1:19" ht="15.75" thickBot="1" x14ac:dyDescent="0.3">
      <c r="A23" s="40">
        <v>17</v>
      </c>
      <c r="B23" s="39">
        <v>38.29</v>
      </c>
      <c r="C23" s="25">
        <v>13.33</v>
      </c>
      <c r="D23" s="26">
        <v>41.33</v>
      </c>
      <c r="E23" s="27">
        <v>12.162000000000001</v>
      </c>
      <c r="F23" s="26">
        <v>101.514</v>
      </c>
      <c r="G23" s="27">
        <v>91.277000000000001</v>
      </c>
      <c r="H23" s="20">
        <v>7.5090000000000003</v>
      </c>
      <c r="I23" s="21">
        <v>21.457999999999998</v>
      </c>
      <c r="J23" s="20">
        <v>91.516999999999996</v>
      </c>
      <c r="K23" s="21">
        <v>12.302</v>
      </c>
      <c r="L23" s="20">
        <v>26.318000000000001</v>
      </c>
      <c r="M23" s="21">
        <v>48.585000000000001</v>
      </c>
      <c r="N23" s="20">
        <v>99.188000000000002</v>
      </c>
      <c r="O23" s="21">
        <v>14.018000000000001</v>
      </c>
      <c r="P23" s="22">
        <v>0.65800000000000003</v>
      </c>
      <c r="Q23" s="383">
        <v>581.16600000000005</v>
      </c>
    </row>
    <row r="24" spans="1:19" ht="15.75" thickBot="1" x14ac:dyDescent="0.3">
      <c r="A24" s="40">
        <v>18</v>
      </c>
      <c r="B24" s="39">
        <v>38.18</v>
      </c>
      <c r="C24" s="25">
        <v>12.82</v>
      </c>
      <c r="D24" s="26">
        <v>44.561999999999998</v>
      </c>
      <c r="E24" s="27">
        <v>13.067</v>
      </c>
      <c r="F24" s="26">
        <v>115.729</v>
      </c>
      <c r="G24" s="27">
        <v>111.44499999999999</v>
      </c>
      <c r="H24" s="20">
        <v>8.2690000000000001</v>
      </c>
      <c r="I24" s="21">
        <v>23.370999999999999</v>
      </c>
      <c r="J24" s="20">
        <v>98.242999999999995</v>
      </c>
      <c r="K24" s="21">
        <v>12.055999999999999</v>
      </c>
      <c r="L24" s="20">
        <v>30.722000000000001</v>
      </c>
      <c r="M24" s="21">
        <v>50.796999999999997</v>
      </c>
      <c r="N24" s="20">
        <v>105.333</v>
      </c>
      <c r="O24" s="21">
        <v>15.398999999999999</v>
      </c>
      <c r="P24" s="22">
        <v>1.2450000000000001</v>
      </c>
      <c r="Q24" s="383">
        <v>643.05799999999988</v>
      </c>
      <c r="S24" s="390"/>
    </row>
    <row r="25" spans="1:19" ht="15.75" thickBot="1" x14ac:dyDescent="0.3">
      <c r="A25" s="40">
        <v>19</v>
      </c>
      <c r="B25" s="39">
        <v>38.18</v>
      </c>
      <c r="C25" s="25">
        <v>13.18</v>
      </c>
      <c r="D25" s="26">
        <v>47.231999999999999</v>
      </c>
      <c r="E25" s="27">
        <v>14.135999999999999</v>
      </c>
      <c r="F25" s="26">
        <v>110.19</v>
      </c>
      <c r="G25" s="27">
        <v>114.03100000000001</v>
      </c>
      <c r="H25" s="20">
        <v>8.6690000000000005</v>
      </c>
      <c r="I25" s="21">
        <v>24.844999999999999</v>
      </c>
      <c r="J25" s="20">
        <v>97.238</v>
      </c>
      <c r="K25" s="21">
        <v>14.24</v>
      </c>
      <c r="L25" s="20">
        <v>30.440999999999999</v>
      </c>
      <c r="M25" s="28">
        <v>58.353000000000002</v>
      </c>
      <c r="N25" s="20">
        <v>112.282</v>
      </c>
      <c r="O25" s="21">
        <v>16.626999999999999</v>
      </c>
      <c r="P25" s="22">
        <v>1.0649999999999999</v>
      </c>
      <c r="Q25" s="383">
        <v>662.529</v>
      </c>
    </row>
    <row r="26" spans="1:19" ht="15.75" thickBot="1" x14ac:dyDescent="0.3">
      <c r="A26" s="40">
        <v>20</v>
      </c>
      <c r="B26" s="39">
        <v>38.18</v>
      </c>
      <c r="C26" s="25">
        <v>14.798</v>
      </c>
      <c r="D26" s="26">
        <v>48.164000000000001</v>
      </c>
      <c r="E26" s="27">
        <v>13.709</v>
      </c>
      <c r="F26" s="26">
        <v>121.322</v>
      </c>
      <c r="G26" s="27">
        <v>118.71299999999999</v>
      </c>
      <c r="H26" s="20">
        <v>8.8629999999999995</v>
      </c>
      <c r="I26" s="21">
        <v>25.273</v>
      </c>
      <c r="J26" s="20">
        <v>94.46</v>
      </c>
      <c r="K26" s="21">
        <v>14.475</v>
      </c>
      <c r="L26" s="20">
        <v>31.016999999999999</v>
      </c>
      <c r="M26" s="28">
        <v>60.981000000000002</v>
      </c>
      <c r="N26" s="20">
        <v>118.26</v>
      </c>
      <c r="O26" s="21">
        <v>16.507999999999999</v>
      </c>
      <c r="P26" s="22">
        <v>1.1859999999999999</v>
      </c>
      <c r="Q26" s="383">
        <v>687.72900000000016</v>
      </c>
    </row>
    <row r="27" spans="1:19" ht="15.75" thickBot="1" x14ac:dyDescent="0.3">
      <c r="A27" s="40">
        <v>21</v>
      </c>
      <c r="B27" s="39">
        <v>38.18</v>
      </c>
      <c r="C27" s="25">
        <v>15.705</v>
      </c>
      <c r="D27" s="26">
        <v>49.100999999999999</v>
      </c>
      <c r="E27" s="27">
        <v>14.128</v>
      </c>
      <c r="F27" s="26">
        <v>132.006</v>
      </c>
      <c r="G27" s="27">
        <v>123.504</v>
      </c>
      <c r="H27" s="20">
        <v>9.0530000000000008</v>
      </c>
      <c r="I27" s="21">
        <v>25.501999999999999</v>
      </c>
      <c r="J27" s="20">
        <v>101.227</v>
      </c>
      <c r="K27" s="21">
        <v>14.73</v>
      </c>
      <c r="L27" s="20">
        <v>31.579000000000001</v>
      </c>
      <c r="M27" s="28">
        <v>60.649000000000001</v>
      </c>
      <c r="N27" s="20">
        <v>119.806</v>
      </c>
      <c r="O27" s="21">
        <v>16.760000000000002</v>
      </c>
      <c r="P27" s="22">
        <v>1.1970000000000001</v>
      </c>
      <c r="Q27" s="383">
        <v>714.947</v>
      </c>
    </row>
    <row r="28" spans="1:19" ht="15.75" thickBot="1" x14ac:dyDescent="0.3">
      <c r="A28" s="40">
        <v>22</v>
      </c>
      <c r="B28" s="39">
        <v>38.18</v>
      </c>
      <c r="C28" s="25">
        <v>15.487</v>
      </c>
      <c r="D28" s="26">
        <v>48.411999999999999</v>
      </c>
      <c r="E28" s="27">
        <v>14.272</v>
      </c>
      <c r="F28" s="26">
        <v>110.26</v>
      </c>
      <c r="G28" s="27">
        <v>109.828</v>
      </c>
      <c r="H28" s="20">
        <v>8.8089999999999993</v>
      </c>
      <c r="I28" s="21">
        <v>25.765999999999998</v>
      </c>
      <c r="J28" s="20">
        <v>100.178</v>
      </c>
      <c r="K28" s="21">
        <v>14.734</v>
      </c>
      <c r="L28" s="20">
        <v>31.385999999999999</v>
      </c>
      <c r="M28" s="21">
        <v>58.902000000000001</v>
      </c>
      <c r="N28" s="20">
        <v>115.873</v>
      </c>
      <c r="O28" s="21">
        <v>16.734000000000002</v>
      </c>
      <c r="P28" s="22">
        <v>1.1479999999999999</v>
      </c>
      <c r="Q28" s="383">
        <v>671.78900000000021</v>
      </c>
    </row>
    <row r="29" spans="1:19" ht="15.75" thickBot="1" x14ac:dyDescent="0.3">
      <c r="A29" s="40">
        <v>23</v>
      </c>
      <c r="B29" s="39">
        <v>38.18</v>
      </c>
      <c r="C29" s="25">
        <v>14.28</v>
      </c>
      <c r="D29" s="26">
        <v>47.869</v>
      </c>
      <c r="E29" s="27">
        <v>14.388999999999999</v>
      </c>
      <c r="F29" s="26">
        <v>117.995</v>
      </c>
      <c r="G29" s="27">
        <v>107.03400000000001</v>
      </c>
      <c r="H29" s="20">
        <v>8.7059999999999995</v>
      </c>
      <c r="I29" s="21">
        <v>25.414999999999999</v>
      </c>
      <c r="J29" s="20">
        <v>98.628</v>
      </c>
      <c r="K29" s="21">
        <v>14.565</v>
      </c>
      <c r="L29" s="20">
        <v>31.088999999999999</v>
      </c>
      <c r="M29" s="21">
        <v>57.395000000000003</v>
      </c>
      <c r="N29" s="20">
        <v>112.95099999999999</v>
      </c>
      <c r="O29" s="21">
        <v>16.873000000000001</v>
      </c>
      <c r="P29" s="22">
        <v>0.82899999999999996</v>
      </c>
      <c r="Q29" s="383">
        <v>668.01800000000003</v>
      </c>
    </row>
    <row r="30" spans="1:19" ht="15.75" thickBot="1" x14ac:dyDescent="0.3">
      <c r="A30" s="40">
        <v>24</v>
      </c>
      <c r="B30" s="39">
        <v>38.18</v>
      </c>
      <c r="C30" s="25">
        <v>12.573</v>
      </c>
      <c r="D30" s="26">
        <v>44.546999999999997</v>
      </c>
      <c r="E30" s="27">
        <v>13.731999999999999</v>
      </c>
      <c r="F30" s="26">
        <v>91.483000000000004</v>
      </c>
      <c r="G30" s="27">
        <v>81.540999999999997</v>
      </c>
      <c r="H30" s="20">
        <v>8.4179999999999993</v>
      </c>
      <c r="I30" s="21">
        <v>24.792999999999999</v>
      </c>
      <c r="J30" s="20">
        <v>95.546999999999997</v>
      </c>
      <c r="K30" s="21">
        <v>13.891999999999999</v>
      </c>
      <c r="L30" s="20">
        <v>29.675000000000001</v>
      </c>
      <c r="M30" s="21">
        <v>54.459000000000003</v>
      </c>
      <c r="N30" s="20">
        <v>110.584</v>
      </c>
      <c r="O30" s="21">
        <v>16.361999999999998</v>
      </c>
      <c r="P30" s="22">
        <v>0.68700000000000006</v>
      </c>
      <c r="Q30" s="383">
        <v>598.29300000000001</v>
      </c>
    </row>
    <row r="31" spans="1:19" ht="15.75" thickBot="1" x14ac:dyDescent="0.3">
      <c r="A31" s="40">
        <v>25</v>
      </c>
      <c r="B31" s="39">
        <v>38.06</v>
      </c>
      <c r="C31" s="25">
        <v>11.635999999999999</v>
      </c>
      <c r="D31" s="26">
        <v>41.079000000000001</v>
      </c>
      <c r="E31" s="27">
        <v>12.798999999999999</v>
      </c>
      <c r="F31" s="26">
        <v>79.915000000000006</v>
      </c>
      <c r="G31" s="27">
        <v>78.162999999999997</v>
      </c>
      <c r="H31" s="20">
        <v>8.141</v>
      </c>
      <c r="I31" s="21">
        <v>23.192</v>
      </c>
      <c r="J31" s="20">
        <v>92.007999999999996</v>
      </c>
      <c r="K31" s="21">
        <v>13.227</v>
      </c>
      <c r="L31" s="20">
        <v>28.667000000000002</v>
      </c>
      <c r="M31" s="21">
        <v>52.420999999999999</v>
      </c>
      <c r="N31" s="20">
        <v>105.633</v>
      </c>
      <c r="O31" s="21">
        <v>15.627000000000001</v>
      </c>
      <c r="P31" s="22">
        <v>0.66300000000000003</v>
      </c>
      <c r="Q31" s="383">
        <v>563.17099999999994</v>
      </c>
    </row>
    <row r="32" spans="1:19" ht="15.75" thickBot="1" x14ac:dyDescent="0.3">
      <c r="A32" s="40">
        <v>26</v>
      </c>
      <c r="B32" s="39">
        <v>38.06</v>
      </c>
      <c r="C32" s="25">
        <v>10.661</v>
      </c>
      <c r="D32" s="26">
        <v>36.584000000000003</v>
      </c>
      <c r="E32" s="27">
        <v>11.712999999999999</v>
      </c>
      <c r="F32" s="26">
        <v>82.361999999999995</v>
      </c>
      <c r="G32" s="27">
        <v>64.888999999999996</v>
      </c>
      <c r="H32" s="20">
        <v>7.3680000000000003</v>
      </c>
      <c r="I32" s="21">
        <v>22.265999999999998</v>
      </c>
      <c r="J32" s="20">
        <v>86.256</v>
      </c>
      <c r="K32" s="21">
        <v>12.023</v>
      </c>
      <c r="L32" s="20">
        <v>26.137</v>
      </c>
      <c r="M32" s="21">
        <v>46.853999999999999</v>
      </c>
      <c r="N32" s="20">
        <v>98.361000000000004</v>
      </c>
      <c r="O32" s="21">
        <v>14.013999999999999</v>
      </c>
      <c r="P32" s="22">
        <v>1.087</v>
      </c>
      <c r="Q32" s="383">
        <v>520.57499999999993</v>
      </c>
    </row>
    <row r="33" spans="1:56" ht="15.75" thickBot="1" x14ac:dyDescent="0.3">
      <c r="A33" s="40">
        <v>27</v>
      </c>
      <c r="B33" s="39">
        <v>38.06</v>
      </c>
      <c r="C33" s="25">
        <v>10.749000000000001</v>
      </c>
      <c r="D33" s="26">
        <v>38.42</v>
      </c>
      <c r="E33" s="27">
        <v>11.832000000000001</v>
      </c>
      <c r="F33" s="26">
        <v>92.816999999999993</v>
      </c>
      <c r="G33" s="27">
        <v>75.051000000000002</v>
      </c>
      <c r="H33" s="20">
        <v>7.3550000000000004</v>
      </c>
      <c r="I33" s="21">
        <v>21.234000000000002</v>
      </c>
      <c r="J33" s="20">
        <v>83.412999999999997</v>
      </c>
      <c r="K33" s="21">
        <v>12.041</v>
      </c>
      <c r="L33" s="20">
        <v>26.37</v>
      </c>
      <c r="M33" s="21">
        <v>47.046999999999997</v>
      </c>
      <c r="N33" s="20">
        <v>99.899000000000001</v>
      </c>
      <c r="O33" s="21">
        <v>14.081</v>
      </c>
      <c r="P33" s="22">
        <v>1.077</v>
      </c>
      <c r="Q33" s="383">
        <v>541.38599999999997</v>
      </c>
    </row>
    <row r="34" spans="1:56" ht="15.75" thickBot="1" x14ac:dyDescent="0.3">
      <c r="A34" s="40">
        <v>28</v>
      </c>
      <c r="B34" s="39">
        <v>38.06</v>
      </c>
      <c r="C34" s="25">
        <v>13.15</v>
      </c>
      <c r="D34" s="26">
        <v>38.152999999999999</v>
      </c>
      <c r="E34" s="27">
        <v>11.968</v>
      </c>
      <c r="F34" s="26">
        <v>81.096000000000004</v>
      </c>
      <c r="G34" s="27">
        <v>68.37</v>
      </c>
      <c r="H34" s="20">
        <v>7.2939999999999996</v>
      </c>
      <c r="I34" s="21">
        <v>21.518000000000001</v>
      </c>
      <c r="J34" s="20">
        <v>84.734999999999999</v>
      </c>
      <c r="K34" s="21">
        <v>12.353999999999999</v>
      </c>
      <c r="L34" s="20">
        <v>26.41</v>
      </c>
      <c r="M34" s="21">
        <v>47.655000000000001</v>
      </c>
      <c r="N34" s="20">
        <v>113.904</v>
      </c>
      <c r="O34" s="21">
        <v>14.452</v>
      </c>
      <c r="P34" s="22">
        <v>1.29</v>
      </c>
      <c r="Q34" s="383">
        <v>542.34900000000005</v>
      </c>
    </row>
    <row r="35" spans="1:56" s="41" customFormat="1" ht="15.75" thickBot="1" x14ac:dyDescent="0.3">
      <c r="A35" s="40">
        <v>29</v>
      </c>
      <c r="B35" s="39">
        <v>38.06</v>
      </c>
      <c r="C35" s="29">
        <v>12.818</v>
      </c>
      <c r="D35" s="30">
        <v>37.948999999999998</v>
      </c>
      <c r="E35" s="31">
        <v>11.473000000000001</v>
      </c>
      <c r="F35" s="30">
        <v>77.260000000000005</v>
      </c>
      <c r="G35" s="31">
        <v>63.753</v>
      </c>
      <c r="H35" s="20">
        <v>7.266</v>
      </c>
      <c r="I35" s="21">
        <v>21.739000000000001</v>
      </c>
      <c r="J35" s="20">
        <v>83.912000000000006</v>
      </c>
      <c r="K35" s="21">
        <v>11.943</v>
      </c>
      <c r="L35" s="20">
        <v>25.425999999999998</v>
      </c>
      <c r="M35" s="21">
        <v>45.676000000000002</v>
      </c>
      <c r="N35" s="20">
        <v>104.595</v>
      </c>
      <c r="O35" s="21">
        <v>14.125999999999999</v>
      </c>
      <c r="P35" s="22">
        <v>0.86499999999999999</v>
      </c>
      <c r="Q35" s="383">
        <v>518.80099999999993</v>
      </c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</row>
    <row r="36" spans="1:56" s="41" customFormat="1" ht="15.75" thickBot="1" x14ac:dyDescent="0.3">
      <c r="A36" s="40">
        <v>30</v>
      </c>
      <c r="B36" s="39">
        <v>38.06</v>
      </c>
      <c r="C36" s="29">
        <v>11.989000000000001</v>
      </c>
      <c r="D36" s="30">
        <v>41.302</v>
      </c>
      <c r="E36" s="31">
        <v>11.972</v>
      </c>
      <c r="F36" s="30">
        <v>91.454999999999998</v>
      </c>
      <c r="G36" s="31">
        <v>77.703999999999994</v>
      </c>
      <c r="H36" s="20">
        <v>7.3140000000000001</v>
      </c>
      <c r="I36" s="21">
        <v>21.312999999999999</v>
      </c>
      <c r="J36" s="20">
        <v>85.427999999999997</v>
      </c>
      <c r="K36" s="21">
        <v>12.268000000000001</v>
      </c>
      <c r="L36" s="20">
        <v>25.907</v>
      </c>
      <c r="M36" s="21">
        <v>47.694000000000003</v>
      </c>
      <c r="N36" s="20">
        <v>98.453000000000003</v>
      </c>
      <c r="O36" s="21">
        <v>14.537000000000001</v>
      </c>
      <c r="P36" s="22">
        <v>0.71299999999999997</v>
      </c>
      <c r="Q36" s="383">
        <v>548.04899999999998</v>
      </c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</row>
    <row r="37" spans="1:56" s="41" customFormat="1" ht="15.75" thickBot="1" x14ac:dyDescent="0.3">
      <c r="A37" s="42">
        <v>31</v>
      </c>
      <c r="B37" s="43">
        <v>38.06</v>
      </c>
      <c r="C37" s="32">
        <v>11.939</v>
      </c>
      <c r="D37" s="33">
        <v>43.268000000000001</v>
      </c>
      <c r="E37" s="34">
        <v>12.904</v>
      </c>
      <c r="F37" s="33">
        <v>99.754999999999995</v>
      </c>
      <c r="G37" s="34">
        <v>93.674999999999997</v>
      </c>
      <c r="H37" s="35">
        <v>7.7329999999999997</v>
      </c>
      <c r="I37" s="36">
        <v>23.099</v>
      </c>
      <c r="J37" s="35">
        <v>86.313000000000002</v>
      </c>
      <c r="K37" s="36">
        <v>13.16</v>
      </c>
      <c r="L37" s="35">
        <v>28.032</v>
      </c>
      <c r="M37" s="36">
        <v>52.548000000000002</v>
      </c>
      <c r="N37" s="35">
        <v>103.196</v>
      </c>
      <c r="O37" s="36">
        <v>15.113</v>
      </c>
      <c r="P37" s="37">
        <v>0.47799999999999998</v>
      </c>
      <c r="Q37" s="383">
        <v>591.21299999999985</v>
      </c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1"/>
      <c r="BC37" s="391"/>
      <c r="BD37" s="391"/>
    </row>
    <row r="38" spans="1:56" ht="29.25" customHeight="1" thickBot="1" x14ac:dyDescent="0.3">
      <c r="A38" s="44" t="s">
        <v>5</v>
      </c>
      <c r="B38" s="45"/>
      <c r="C38" s="46">
        <v>414.08899999999994</v>
      </c>
      <c r="D38" s="46">
        <v>1326.2710000000002</v>
      </c>
      <c r="E38" s="46">
        <v>390.88900000000007</v>
      </c>
      <c r="F38" s="46">
        <v>3015.9590000000003</v>
      </c>
      <c r="G38" s="46">
        <v>2776.1280000000006</v>
      </c>
      <c r="H38" s="46">
        <v>246.65099999999998</v>
      </c>
      <c r="I38" s="46">
        <v>716.36300000000017</v>
      </c>
      <c r="J38" s="46">
        <v>2918.3909999999996</v>
      </c>
      <c r="K38" s="46">
        <v>398.59999999999997</v>
      </c>
      <c r="L38" s="46">
        <v>867.27300000000002</v>
      </c>
      <c r="M38" s="46">
        <v>1596.28</v>
      </c>
      <c r="N38" s="46">
        <v>3372.6559999999995</v>
      </c>
      <c r="O38" s="46">
        <v>470.38399999999996</v>
      </c>
      <c r="P38" s="46">
        <v>30.837000000000007</v>
      </c>
      <c r="Q38" s="384">
        <v>18540.770999999997</v>
      </c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8"/>
      <c r="AD38" s="48"/>
      <c r="AE38" s="48"/>
      <c r="AF38" s="49"/>
    </row>
    <row r="39" spans="1:56" s="58" customFormat="1" ht="27" customHeight="1" thickBot="1" x14ac:dyDescent="0.25">
      <c r="A39" s="50" t="s">
        <v>21</v>
      </c>
      <c r="B39" s="51"/>
      <c r="C39" s="52">
        <v>15798.153379999996</v>
      </c>
      <c r="D39" s="53">
        <v>50597.085250000004</v>
      </c>
      <c r="E39" s="52">
        <v>14912.418009999999</v>
      </c>
      <c r="F39" s="53">
        <v>115067.7592</v>
      </c>
      <c r="G39" s="52">
        <v>105913.24397000003</v>
      </c>
      <c r="H39" s="53">
        <v>9409.8311000000012</v>
      </c>
      <c r="I39" s="52">
        <v>27328.981589999999</v>
      </c>
      <c r="J39" s="53">
        <v>111335.72851</v>
      </c>
      <c r="K39" s="54">
        <v>15206.642470000003</v>
      </c>
      <c r="L39" s="52">
        <v>33086.128349999999</v>
      </c>
      <c r="M39" s="53">
        <v>60898.509780000008</v>
      </c>
      <c r="N39" s="55">
        <v>128665.61317000001</v>
      </c>
      <c r="O39" s="56">
        <v>17944.870679999996</v>
      </c>
      <c r="P39" s="57">
        <v>1176.4857000000002</v>
      </c>
      <c r="Q39" s="385">
        <v>707341.45115999994</v>
      </c>
      <c r="R39" s="392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/>
      <c r="AD39" s="60"/>
      <c r="AE39" s="60"/>
      <c r="AF39" s="61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</row>
    <row r="40" spans="1:56" ht="60" customHeight="1" thickBot="1" x14ac:dyDescent="0.3">
      <c r="A40" s="62" t="s">
        <v>22</v>
      </c>
      <c r="B40" s="63"/>
      <c r="C40" s="64">
        <v>38.151589102825717</v>
      </c>
      <c r="D40" s="65">
        <v>38.149884337363929</v>
      </c>
      <c r="E40" s="64">
        <v>38.150006805000899</v>
      </c>
      <c r="F40" s="65">
        <v>38.152958710645599</v>
      </c>
      <c r="G40" s="64">
        <v>38.151426724560253</v>
      </c>
      <c r="H40" s="65">
        <v>38.150386984038185</v>
      </c>
      <c r="I40" s="64">
        <v>38.149627479364504</v>
      </c>
      <c r="J40" s="65">
        <v>38.149695674774222</v>
      </c>
      <c r="K40" s="64">
        <v>38.150131635725046</v>
      </c>
      <c r="L40" s="64">
        <v>38.149611886914499</v>
      </c>
      <c r="M40" s="65">
        <v>38.150267985566444</v>
      </c>
      <c r="N40" s="64">
        <v>38.149640274608508</v>
      </c>
      <c r="O40" s="66">
        <v>38.149407037654335</v>
      </c>
      <c r="P40" s="66">
        <v>38.151756007393715</v>
      </c>
      <c r="Q40" s="386">
        <v>38.15059531019503</v>
      </c>
      <c r="R40" s="393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</row>
    <row r="41" spans="1:56" ht="60" customHeight="1" thickBot="1" x14ac:dyDescent="0.3">
      <c r="A41" s="62" t="s">
        <v>23</v>
      </c>
      <c r="B41" s="69"/>
      <c r="C41" s="70">
        <v>9112.3506356946018</v>
      </c>
      <c r="D41" s="70">
        <v>9111.9434594535905</v>
      </c>
      <c r="E41" s="71">
        <v>9111.9727103465648</v>
      </c>
      <c r="F41" s="70">
        <v>9112.6777609069886</v>
      </c>
      <c r="G41" s="71">
        <v>9112.3118523116464</v>
      </c>
      <c r="H41" s="70">
        <v>9112.0635145508859</v>
      </c>
      <c r="I41" s="71">
        <v>9111.8821099735469</v>
      </c>
      <c r="J41" s="70">
        <v>9111.8983981675556</v>
      </c>
      <c r="K41" s="70">
        <v>9112.0025256532208</v>
      </c>
      <c r="L41" s="71">
        <v>9111.8783857807921</v>
      </c>
      <c r="M41" s="72">
        <v>9112.0350922538037</v>
      </c>
      <c r="N41" s="70">
        <v>9111.8851660651162</v>
      </c>
      <c r="O41" s="70">
        <v>9111.829458374883</v>
      </c>
      <c r="P41" s="70">
        <v>9112.3905001663588</v>
      </c>
      <c r="Q41" s="387">
        <v>9112.1132723993105</v>
      </c>
      <c r="R41" s="394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4"/>
    </row>
    <row r="42" spans="1:56" ht="60" customHeight="1" thickBot="1" x14ac:dyDescent="0.3">
      <c r="A42" s="62" t="s">
        <v>24</v>
      </c>
      <c r="B42" s="75"/>
      <c r="C42" s="76">
        <v>10.59766363967381</v>
      </c>
      <c r="D42" s="76">
        <v>10.597190093712202</v>
      </c>
      <c r="E42" s="76">
        <v>10.59722411250025</v>
      </c>
      <c r="F42" s="76">
        <v>10.598044086290445</v>
      </c>
      <c r="G42" s="76">
        <v>10.59761853460007</v>
      </c>
      <c r="H42" s="76">
        <v>10.597329717788385</v>
      </c>
      <c r="I42" s="76">
        <v>10.597118744267918</v>
      </c>
      <c r="J42" s="76">
        <v>10.597137687437284</v>
      </c>
      <c r="K42" s="76">
        <v>10.597258787701401</v>
      </c>
      <c r="L42" s="76">
        <v>10.597114413031806</v>
      </c>
      <c r="M42" s="77">
        <v>10.597296662657346</v>
      </c>
      <c r="N42" s="76">
        <v>10.597122298502363</v>
      </c>
      <c r="O42" s="76">
        <v>10.597057510459537</v>
      </c>
      <c r="P42" s="76">
        <v>10.597710002053809</v>
      </c>
      <c r="Q42" s="388">
        <v>10.597387586165286</v>
      </c>
      <c r="R42" s="393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9"/>
    </row>
    <row r="43" spans="1:56" ht="6" customHeight="1" x14ac:dyDescent="0.25"/>
    <row r="44" spans="1:56" ht="33.75" hidden="1" customHeight="1" x14ac:dyDescent="0.25"/>
    <row r="45" spans="1:56" ht="33.75" customHeight="1" x14ac:dyDescent="0.25">
      <c r="A45" s="285" t="s">
        <v>25</v>
      </c>
      <c r="B45" s="285"/>
      <c r="C45" s="285"/>
      <c r="D45" s="285"/>
      <c r="E45" s="285"/>
      <c r="F45" s="285"/>
      <c r="G45" s="285"/>
      <c r="M45" s="286" t="s">
        <v>26</v>
      </c>
      <c r="N45" s="286"/>
      <c r="O45" s="286"/>
      <c r="P45" s="80"/>
    </row>
    <row r="46" spans="1:56" ht="33.75" customHeight="1" x14ac:dyDescent="0.25">
      <c r="A46" s="285" t="s">
        <v>27</v>
      </c>
      <c r="B46" s="285"/>
      <c r="C46" s="285"/>
      <c r="D46" s="285"/>
      <c r="E46" s="285"/>
      <c r="F46" s="285"/>
      <c r="G46" s="285"/>
      <c r="H46" s="285"/>
      <c r="M46" s="286" t="s">
        <v>28</v>
      </c>
      <c r="N46" s="286"/>
      <c r="O46" s="286"/>
      <c r="P46" s="80"/>
    </row>
    <row r="47" spans="1:56" ht="15.75" customHeight="1" x14ac:dyDescent="0.25">
      <c r="A47" s="285" t="s">
        <v>29</v>
      </c>
      <c r="B47" s="285"/>
      <c r="C47" s="285"/>
      <c r="D47" s="285"/>
      <c r="E47" s="285"/>
      <c r="F47" s="285"/>
      <c r="G47" s="285"/>
      <c r="H47" s="285"/>
      <c r="M47" s="286" t="s">
        <v>30</v>
      </c>
      <c r="N47" s="286"/>
      <c r="O47" s="286"/>
      <c r="P47" s="287">
        <v>43102</v>
      </c>
      <c r="Q47" s="287"/>
    </row>
  </sheetData>
  <mergeCells count="15">
    <mergeCell ref="A1:B1"/>
    <mergeCell ref="A2:L2"/>
    <mergeCell ref="M2:N2"/>
    <mergeCell ref="A4:A6"/>
    <mergeCell ref="B4:B6"/>
    <mergeCell ref="C4:P4"/>
    <mergeCell ref="A47:H47"/>
    <mergeCell ref="M47:O47"/>
    <mergeCell ref="P47:Q47"/>
    <mergeCell ref="Q4:Q6"/>
    <mergeCell ref="C5:P5"/>
    <mergeCell ref="A45:G45"/>
    <mergeCell ref="M45:O45"/>
    <mergeCell ref="A46:H46"/>
    <mergeCell ref="M46:O46"/>
  </mergeCells>
  <printOptions horizontalCentered="1" verticalCentered="1"/>
  <pageMargins left="0" right="0" top="0" bottom="0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G105"/>
  <sheetViews>
    <sheetView view="pageBreakPreview" topLeftCell="G35" zoomScale="80" zoomScaleNormal="70" zoomScaleSheetLayoutView="80" workbookViewId="0">
      <selection activeCell="P45" sqref="P45:P46"/>
    </sheetView>
  </sheetViews>
  <sheetFormatPr defaultRowHeight="15" x14ac:dyDescent="0.25"/>
  <cols>
    <col min="1" max="1" width="4.85546875" style="81" customWidth="1"/>
    <col min="2" max="2" width="8.42578125" style="81" customWidth="1"/>
    <col min="3" max="4" width="8.28515625" style="81" customWidth="1"/>
    <col min="5" max="5" width="7.85546875" style="81" customWidth="1"/>
    <col min="6" max="6" width="7.140625" style="81" customWidth="1"/>
    <col min="7" max="7" width="11.5703125" style="81" customWidth="1"/>
    <col min="8" max="8" width="7.140625" style="81" customWidth="1"/>
    <col min="9" max="9" width="7.28515625" style="81" customWidth="1"/>
    <col min="10" max="10" width="7.7109375" style="81" customWidth="1"/>
    <col min="11" max="11" width="7.140625" style="81" customWidth="1"/>
    <col min="12" max="12" width="7.7109375" style="81" customWidth="1"/>
    <col min="13" max="13" width="7.85546875" style="81" customWidth="1"/>
    <col min="14" max="14" width="8" style="81" customWidth="1"/>
    <col min="15" max="20" width="6.7109375" style="81" customWidth="1"/>
    <col min="21" max="21" width="7.5703125" style="81" customWidth="1"/>
    <col min="22" max="23" width="6.7109375" style="81" customWidth="1"/>
    <col min="24" max="24" width="7.5703125" style="81" customWidth="1"/>
    <col min="25" max="25" width="7.42578125" style="81" customWidth="1"/>
    <col min="26" max="26" width="7" style="81" customWidth="1"/>
    <col min="27" max="27" width="7.28515625" style="81" customWidth="1"/>
    <col min="28" max="28" width="7.7109375" style="81" customWidth="1"/>
    <col min="29" max="29" width="9.140625" style="81"/>
    <col min="30" max="30" width="7.5703125" style="81" bestFit="1" customWidth="1"/>
    <col min="31" max="31" width="9.5703125" style="81" bestFit="1" customWidth="1"/>
    <col min="32" max="32" width="7.5703125" style="81" bestFit="1" customWidth="1"/>
    <col min="33" max="33" width="10.28515625" style="81" bestFit="1" customWidth="1"/>
    <col min="34" max="16384" width="9.140625" style="81"/>
  </cols>
  <sheetData>
    <row r="3" spans="1:33" ht="15.75" thickBot="1" x14ac:dyDescent="0.3"/>
    <row r="4" spans="1:33" ht="15.75" x14ac:dyDescent="0.25">
      <c r="A4" s="82" t="s">
        <v>31</v>
      </c>
      <c r="B4" s="83"/>
      <c r="C4" s="83"/>
      <c r="D4" s="83"/>
      <c r="E4" s="84"/>
      <c r="F4" s="84"/>
      <c r="G4" s="354" t="s">
        <v>32</v>
      </c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5"/>
      <c r="AA4" s="355"/>
      <c r="AB4" s="356"/>
    </row>
    <row r="5" spans="1:33" ht="21" customHeight="1" x14ac:dyDescent="0.25">
      <c r="A5" s="85" t="s">
        <v>33</v>
      </c>
      <c r="B5" s="86"/>
      <c r="C5" s="87"/>
      <c r="D5" s="86"/>
      <c r="E5" s="88"/>
      <c r="F5" s="86"/>
      <c r="G5" s="357" t="s">
        <v>34</v>
      </c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89"/>
      <c r="AA5" s="89"/>
      <c r="AB5" s="90"/>
    </row>
    <row r="6" spans="1:33" ht="19.5" customHeight="1" x14ac:dyDescent="0.25">
      <c r="A6" s="91" t="s">
        <v>35</v>
      </c>
      <c r="B6" s="88"/>
      <c r="C6" s="92"/>
      <c r="D6" s="88"/>
      <c r="E6" s="88"/>
      <c r="F6" s="93"/>
      <c r="G6" s="358" t="s">
        <v>36</v>
      </c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94"/>
      <c r="AA6" s="94"/>
      <c r="AB6" s="90"/>
    </row>
    <row r="7" spans="1:33" ht="15" customHeight="1" x14ac:dyDescent="0.25">
      <c r="A7" s="95" t="s">
        <v>37</v>
      </c>
      <c r="B7" s="88"/>
      <c r="C7" s="88"/>
      <c r="D7" s="88"/>
      <c r="E7" s="88"/>
      <c r="F7" s="88"/>
      <c r="G7" s="96"/>
      <c r="H7" s="96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0"/>
    </row>
    <row r="8" spans="1:33" ht="15.75" x14ac:dyDescent="0.25">
      <c r="A8" s="95" t="s">
        <v>38</v>
      </c>
      <c r="B8" s="88"/>
      <c r="C8" s="359" t="s">
        <v>97</v>
      </c>
      <c r="D8" s="359"/>
      <c r="E8" s="88" t="s">
        <v>39</v>
      </c>
      <c r="F8" s="86"/>
      <c r="G8" s="360" t="s">
        <v>98</v>
      </c>
      <c r="H8" s="360"/>
      <c r="I8" s="97"/>
      <c r="J8" s="97"/>
      <c r="K8" s="98" t="s">
        <v>40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361" t="s">
        <v>41</v>
      </c>
      <c r="W8" s="361"/>
      <c r="X8" s="362">
        <v>43070</v>
      </c>
      <c r="Y8" s="362"/>
      <c r="Z8" s="99" t="s">
        <v>42</v>
      </c>
      <c r="AA8" s="363">
        <v>43100</v>
      </c>
      <c r="AB8" s="364"/>
    </row>
    <row r="9" spans="1:33" ht="7.5" customHeight="1" thickBot="1" x14ac:dyDescent="0.3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2"/>
    </row>
    <row r="10" spans="1:33" ht="29.25" customHeight="1" thickBot="1" x14ac:dyDescent="0.3">
      <c r="A10" s="334" t="s">
        <v>2</v>
      </c>
      <c r="B10" s="342" t="s">
        <v>43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4"/>
      <c r="N10" s="342" t="s">
        <v>44</v>
      </c>
      <c r="O10" s="343"/>
      <c r="P10" s="343"/>
      <c r="Q10" s="343"/>
      <c r="R10" s="343"/>
      <c r="S10" s="343"/>
      <c r="T10" s="343"/>
      <c r="U10" s="343"/>
      <c r="V10" s="343"/>
      <c r="W10" s="343"/>
      <c r="X10" s="348" t="s">
        <v>45</v>
      </c>
      <c r="Y10" s="351" t="s">
        <v>46</v>
      </c>
      <c r="Z10" s="328" t="s">
        <v>47</v>
      </c>
      <c r="AA10" s="328" t="s">
        <v>48</v>
      </c>
      <c r="AB10" s="331" t="s">
        <v>49</v>
      </c>
    </row>
    <row r="11" spans="1:33" ht="16.5" customHeight="1" thickBot="1" x14ac:dyDescent="0.3">
      <c r="A11" s="335"/>
      <c r="B11" s="345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7"/>
      <c r="N11" s="334" t="s">
        <v>50</v>
      </c>
      <c r="O11" s="337" t="s">
        <v>51</v>
      </c>
      <c r="P11" s="338"/>
      <c r="Q11" s="338"/>
      <c r="R11" s="338"/>
      <c r="S11" s="338"/>
      <c r="T11" s="338"/>
      <c r="U11" s="338"/>
      <c r="V11" s="338"/>
      <c r="W11" s="339"/>
      <c r="X11" s="349"/>
      <c r="Y11" s="352"/>
      <c r="Z11" s="329"/>
      <c r="AA11" s="329"/>
      <c r="AB11" s="332"/>
    </row>
    <row r="12" spans="1:33" ht="32.25" customHeight="1" thickBot="1" x14ac:dyDescent="0.3">
      <c r="A12" s="335"/>
      <c r="B12" s="340" t="s">
        <v>52</v>
      </c>
      <c r="C12" s="313" t="s">
        <v>53</v>
      </c>
      <c r="D12" s="313" t="s">
        <v>54</v>
      </c>
      <c r="E12" s="313" t="s">
        <v>55</v>
      </c>
      <c r="F12" s="313" t="s">
        <v>56</v>
      </c>
      <c r="G12" s="313" t="s">
        <v>57</v>
      </c>
      <c r="H12" s="313" t="s">
        <v>58</v>
      </c>
      <c r="I12" s="313" t="s">
        <v>59</v>
      </c>
      <c r="J12" s="313" t="s">
        <v>60</v>
      </c>
      <c r="K12" s="313" t="s">
        <v>61</v>
      </c>
      <c r="L12" s="313" t="s">
        <v>62</v>
      </c>
      <c r="M12" s="315" t="s">
        <v>63</v>
      </c>
      <c r="N12" s="335"/>
      <c r="O12" s="317" t="s">
        <v>64</v>
      </c>
      <c r="P12" s="318"/>
      <c r="Q12" s="319"/>
      <c r="R12" s="320" t="s">
        <v>65</v>
      </c>
      <c r="S12" s="321"/>
      <c r="T12" s="322"/>
      <c r="U12" s="317" t="s">
        <v>66</v>
      </c>
      <c r="V12" s="318"/>
      <c r="W12" s="319"/>
      <c r="X12" s="349"/>
      <c r="Y12" s="352"/>
      <c r="Z12" s="329"/>
      <c r="AA12" s="329"/>
      <c r="AB12" s="332"/>
    </row>
    <row r="13" spans="1:33" ht="92.25" customHeight="1" thickBot="1" x14ac:dyDescent="0.3">
      <c r="A13" s="336"/>
      <c r="B13" s="341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6"/>
      <c r="N13" s="336"/>
      <c r="O13" s="103" t="s">
        <v>67</v>
      </c>
      <c r="P13" s="104" t="s">
        <v>68</v>
      </c>
      <c r="Q13" s="105" t="s">
        <v>69</v>
      </c>
      <c r="R13" s="106" t="s">
        <v>67</v>
      </c>
      <c r="S13" s="107" t="s">
        <v>68</v>
      </c>
      <c r="T13" s="108" t="s">
        <v>69</v>
      </c>
      <c r="U13" s="106" t="s">
        <v>67</v>
      </c>
      <c r="V13" s="107" t="s">
        <v>68</v>
      </c>
      <c r="W13" s="108" t="s">
        <v>69</v>
      </c>
      <c r="X13" s="350"/>
      <c r="Y13" s="353"/>
      <c r="Z13" s="330"/>
      <c r="AA13" s="330"/>
      <c r="AB13" s="333"/>
    </row>
    <row r="14" spans="1:33" s="124" customFormat="1" ht="30" x14ac:dyDescent="0.25">
      <c r="A14" s="109">
        <v>1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13"/>
      <c r="O14" s="114">
        <v>8221</v>
      </c>
      <c r="P14" s="115">
        <v>34.42</v>
      </c>
      <c r="Q14" s="115">
        <v>9.56</v>
      </c>
      <c r="R14" s="116">
        <v>9102</v>
      </c>
      <c r="S14" s="115">
        <v>38.11</v>
      </c>
      <c r="T14" s="115">
        <v>10.59</v>
      </c>
      <c r="U14" s="116">
        <v>11538.454189357</v>
      </c>
      <c r="V14" s="115">
        <v>48.31</v>
      </c>
      <c r="W14" s="115">
        <v>13.42</v>
      </c>
      <c r="X14" s="117" t="s">
        <v>70</v>
      </c>
      <c r="Y14" s="118"/>
      <c r="Z14" s="119"/>
      <c r="AA14" s="119"/>
      <c r="AB14" s="120"/>
      <c r="AC14" s="121"/>
      <c r="AD14" s="122"/>
      <c r="AE14" s="123"/>
      <c r="AF14" s="123"/>
      <c r="AG14" s="123"/>
    </row>
    <row r="15" spans="1:33" s="124" customFormat="1" x14ac:dyDescent="0.2">
      <c r="A15" s="125">
        <v>2</v>
      </c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29"/>
      <c r="O15" s="130">
        <v>8221</v>
      </c>
      <c r="P15" s="131">
        <v>34.42</v>
      </c>
      <c r="Q15" s="132">
        <v>9.56</v>
      </c>
      <c r="R15" s="130">
        <v>9102</v>
      </c>
      <c r="S15" s="131">
        <v>38.11</v>
      </c>
      <c r="T15" s="133">
        <v>10.59</v>
      </c>
      <c r="U15" s="126"/>
      <c r="V15" s="127"/>
      <c r="W15" s="128"/>
      <c r="X15" s="134"/>
      <c r="Y15" s="135"/>
      <c r="Z15" s="136"/>
      <c r="AA15" s="136"/>
      <c r="AB15" s="137"/>
      <c r="AC15" s="121"/>
      <c r="AD15" s="122"/>
      <c r="AE15" s="123"/>
      <c r="AF15" s="123"/>
      <c r="AG15" s="123"/>
    </row>
    <row r="16" spans="1:33" s="147" customFormat="1" x14ac:dyDescent="0.25">
      <c r="A16" s="125"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40"/>
      <c r="N16" s="141"/>
      <c r="O16" s="130">
        <v>8221</v>
      </c>
      <c r="P16" s="131">
        <v>34.42</v>
      </c>
      <c r="Q16" s="132">
        <v>9.56</v>
      </c>
      <c r="R16" s="130">
        <v>9102</v>
      </c>
      <c r="S16" s="131">
        <v>38.11</v>
      </c>
      <c r="T16" s="133">
        <v>10.59</v>
      </c>
      <c r="U16" s="138"/>
      <c r="V16" s="139"/>
      <c r="W16" s="140"/>
      <c r="X16" s="142"/>
      <c r="Y16" s="143"/>
      <c r="Z16" s="136"/>
      <c r="AA16" s="136"/>
      <c r="AB16" s="137"/>
      <c r="AC16" s="144"/>
      <c r="AD16" s="145"/>
      <c r="AE16" s="146"/>
      <c r="AF16" s="146"/>
      <c r="AG16" s="146"/>
    </row>
    <row r="17" spans="1:33" s="124" customFormat="1" ht="15" customHeight="1" x14ac:dyDescent="0.2">
      <c r="A17" s="125">
        <v>4</v>
      </c>
      <c r="B17" s="148" t="s">
        <v>99</v>
      </c>
      <c r="C17" s="149" t="s">
        <v>100</v>
      </c>
      <c r="D17" s="149" t="s">
        <v>101</v>
      </c>
      <c r="E17" s="149" t="s">
        <v>102</v>
      </c>
      <c r="F17" s="149" t="s">
        <v>103</v>
      </c>
      <c r="G17" s="149" t="s">
        <v>104</v>
      </c>
      <c r="H17" s="149" t="s">
        <v>105</v>
      </c>
      <c r="I17" s="149" t="s">
        <v>106</v>
      </c>
      <c r="J17" s="149" t="s">
        <v>107</v>
      </c>
      <c r="K17" s="149" t="s">
        <v>108</v>
      </c>
      <c r="L17" s="149" t="s">
        <v>109</v>
      </c>
      <c r="M17" s="150" t="s">
        <v>110</v>
      </c>
      <c r="N17" s="151" t="s">
        <v>111</v>
      </c>
      <c r="O17" s="152">
        <v>8216</v>
      </c>
      <c r="P17" s="153">
        <v>34.4</v>
      </c>
      <c r="Q17" s="154">
        <v>9.5500000000000007</v>
      </c>
      <c r="R17" s="152">
        <v>9096</v>
      </c>
      <c r="S17" s="153">
        <v>38.08</v>
      </c>
      <c r="T17" s="155">
        <v>10.58</v>
      </c>
      <c r="U17" s="152">
        <v>11528</v>
      </c>
      <c r="V17" s="153">
        <v>48.26</v>
      </c>
      <c r="W17" s="154">
        <v>13.41</v>
      </c>
      <c r="X17" s="156"/>
      <c r="Y17" s="143"/>
      <c r="Z17" s="136"/>
      <c r="AA17" s="136"/>
      <c r="AB17" s="137"/>
      <c r="AC17" s="121"/>
      <c r="AD17" s="122"/>
      <c r="AE17" s="123"/>
      <c r="AF17" s="123"/>
      <c r="AG17" s="123"/>
    </row>
    <row r="18" spans="1:33" s="124" customFormat="1" x14ac:dyDescent="0.25">
      <c r="A18" s="157">
        <v>5</v>
      </c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60"/>
      <c r="N18" s="161"/>
      <c r="O18" s="130">
        <v>8216</v>
      </c>
      <c r="P18" s="131">
        <v>34.4</v>
      </c>
      <c r="Q18" s="132">
        <v>9.5500000000000007</v>
      </c>
      <c r="R18" s="130">
        <v>9096</v>
      </c>
      <c r="S18" s="131">
        <v>38.08</v>
      </c>
      <c r="T18" s="133">
        <v>10.58</v>
      </c>
      <c r="U18" s="162"/>
      <c r="V18" s="163"/>
      <c r="W18" s="164"/>
      <c r="X18" s="165"/>
      <c r="Y18" s="143"/>
      <c r="Z18" s="136"/>
      <c r="AA18" s="136"/>
      <c r="AB18" s="137"/>
      <c r="AC18" s="121"/>
      <c r="AD18" s="122"/>
      <c r="AE18" s="123"/>
      <c r="AF18" s="123"/>
      <c r="AG18" s="123"/>
    </row>
    <row r="19" spans="1:33" s="124" customFormat="1" ht="14.25" x14ac:dyDescent="0.2">
      <c r="A19" s="125">
        <v>6</v>
      </c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8"/>
      <c r="N19" s="129"/>
      <c r="O19" s="130">
        <v>8216</v>
      </c>
      <c r="P19" s="131">
        <v>34.4</v>
      </c>
      <c r="Q19" s="132">
        <v>9.5500000000000007</v>
      </c>
      <c r="R19" s="130">
        <v>9096</v>
      </c>
      <c r="S19" s="131">
        <v>38.08</v>
      </c>
      <c r="T19" s="133">
        <v>10.58</v>
      </c>
      <c r="U19" s="126"/>
      <c r="V19" s="127"/>
      <c r="W19" s="128"/>
      <c r="X19" s="126"/>
      <c r="Y19" s="127"/>
      <c r="Z19" s="136"/>
      <c r="AA19" s="136"/>
      <c r="AB19" s="128"/>
      <c r="AC19" s="121"/>
      <c r="AD19" s="122"/>
      <c r="AE19" s="123"/>
      <c r="AF19" s="123"/>
      <c r="AG19" s="123"/>
    </row>
    <row r="20" spans="1:33" s="124" customFormat="1" ht="14.25" x14ac:dyDescent="0.2">
      <c r="A20" s="157">
        <v>7</v>
      </c>
      <c r="B20" s="16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67"/>
      <c r="N20" s="168"/>
      <c r="O20" s="130">
        <v>8216</v>
      </c>
      <c r="P20" s="131">
        <v>34.4</v>
      </c>
      <c r="Q20" s="132">
        <v>9.5500000000000007</v>
      </c>
      <c r="R20" s="130">
        <v>9096</v>
      </c>
      <c r="S20" s="131">
        <v>38.08</v>
      </c>
      <c r="T20" s="133">
        <v>10.58</v>
      </c>
      <c r="U20" s="166"/>
      <c r="V20" s="127"/>
      <c r="W20" s="167"/>
      <c r="X20" s="142"/>
      <c r="Y20" s="143"/>
      <c r="Z20" s="136"/>
      <c r="AA20" s="136"/>
      <c r="AB20" s="137"/>
      <c r="AC20" s="121"/>
      <c r="AD20" s="122"/>
      <c r="AE20" s="123"/>
      <c r="AF20" s="123"/>
      <c r="AG20" s="123"/>
    </row>
    <row r="21" spans="1:33" s="124" customFormat="1" x14ac:dyDescent="0.25">
      <c r="A21" s="125">
        <v>8</v>
      </c>
      <c r="B21" s="169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70"/>
      <c r="N21" s="129"/>
      <c r="O21" s="130">
        <v>8216</v>
      </c>
      <c r="P21" s="131">
        <v>34.4</v>
      </c>
      <c r="Q21" s="132">
        <v>9.5500000000000007</v>
      </c>
      <c r="R21" s="130">
        <v>9096</v>
      </c>
      <c r="S21" s="131">
        <v>38.08</v>
      </c>
      <c r="T21" s="133">
        <v>10.58</v>
      </c>
      <c r="U21" s="169"/>
      <c r="V21" s="127"/>
      <c r="W21" s="170"/>
      <c r="X21" s="165"/>
      <c r="Y21" s="143"/>
      <c r="Z21" s="136"/>
      <c r="AA21" s="136"/>
      <c r="AB21" s="137"/>
      <c r="AC21" s="121"/>
      <c r="AD21" s="122"/>
      <c r="AE21" s="123"/>
      <c r="AF21" s="123"/>
      <c r="AG21" s="123"/>
    </row>
    <row r="22" spans="1:33" s="147" customFormat="1" ht="14.25" customHeight="1" x14ac:dyDescent="0.25">
      <c r="A22" s="125">
        <v>9</v>
      </c>
      <c r="B22" s="171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72"/>
      <c r="N22" s="141"/>
      <c r="O22" s="130">
        <v>8216</v>
      </c>
      <c r="P22" s="131">
        <v>34.4</v>
      </c>
      <c r="Q22" s="132">
        <v>9.5500000000000007</v>
      </c>
      <c r="R22" s="130">
        <v>9096</v>
      </c>
      <c r="S22" s="131">
        <v>38.08</v>
      </c>
      <c r="T22" s="133">
        <v>10.58</v>
      </c>
      <c r="U22" s="171"/>
      <c r="V22" s="139"/>
      <c r="W22" s="172"/>
      <c r="X22" s="142"/>
      <c r="Y22" s="143"/>
      <c r="Z22" s="136"/>
      <c r="AA22" s="136"/>
      <c r="AB22" s="137"/>
      <c r="AC22" s="144"/>
      <c r="AD22" s="145"/>
      <c r="AE22" s="146"/>
      <c r="AF22" s="146"/>
      <c r="AG22" s="146"/>
    </row>
    <row r="23" spans="1:33" s="184" customFormat="1" ht="17.25" customHeight="1" x14ac:dyDescent="0.2">
      <c r="A23" s="173">
        <v>10</v>
      </c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6"/>
      <c r="N23" s="177"/>
      <c r="O23" s="130">
        <v>8216</v>
      </c>
      <c r="P23" s="131">
        <v>34.4</v>
      </c>
      <c r="Q23" s="132">
        <v>9.5500000000000007</v>
      </c>
      <c r="R23" s="130">
        <v>9096</v>
      </c>
      <c r="S23" s="131">
        <v>38.08</v>
      </c>
      <c r="T23" s="133">
        <v>10.58</v>
      </c>
      <c r="U23" s="174"/>
      <c r="V23" s="175"/>
      <c r="W23" s="176"/>
      <c r="X23" s="178"/>
      <c r="Y23" s="179"/>
      <c r="Z23" s="175"/>
      <c r="AA23" s="175"/>
      <c r="AB23" s="180"/>
      <c r="AC23" s="181"/>
      <c r="AD23" s="182"/>
      <c r="AE23" s="183"/>
      <c r="AF23" s="183"/>
      <c r="AG23" s="183"/>
    </row>
    <row r="24" spans="1:33" s="147" customFormat="1" ht="28.5" x14ac:dyDescent="0.25">
      <c r="A24" s="125">
        <v>11</v>
      </c>
      <c r="B24" s="185" t="s">
        <v>112</v>
      </c>
      <c r="C24" s="186" t="s">
        <v>113</v>
      </c>
      <c r="D24" s="186" t="s">
        <v>114</v>
      </c>
      <c r="E24" s="186" t="s">
        <v>115</v>
      </c>
      <c r="F24" s="186" t="s">
        <v>116</v>
      </c>
      <c r="G24" s="186" t="s">
        <v>117</v>
      </c>
      <c r="H24" s="186" t="s">
        <v>118</v>
      </c>
      <c r="I24" s="186" t="s">
        <v>119</v>
      </c>
      <c r="J24" s="186" t="s">
        <v>120</v>
      </c>
      <c r="K24" s="186" t="s">
        <v>121</v>
      </c>
      <c r="L24" s="186" t="s">
        <v>122</v>
      </c>
      <c r="M24" s="187" t="s">
        <v>123</v>
      </c>
      <c r="N24" s="188" t="s">
        <v>124</v>
      </c>
      <c r="O24" s="189">
        <v>8263</v>
      </c>
      <c r="P24" s="190">
        <v>34.590000000000003</v>
      </c>
      <c r="Q24" s="191">
        <v>9.61</v>
      </c>
      <c r="R24" s="189">
        <v>9146</v>
      </c>
      <c r="S24" s="190">
        <v>38.29</v>
      </c>
      <c r="T24" s="192">
        <v>10.64</v>
      </c>
      <c r="U24" s="193">
        <v>11536</v>
      </c>
      <c r="V24" s="190">
        <v>48.3</v>
      </c>
      <c r="W24" s="194">
        <v>13.42</v>
      </c>
      <c r="X24" s="165"/>
      <c r="Y24" s="143"/>
      <c r="Z24" s="136"/>
      <c r="AA24" s="136"/>
      <c r="AB24" s="137"/>
      <c r="AC24" s="144"/>
      <c r="AD24" s="145"/>
      <c r="AE24" s="146"/>
      <c r="AF24" s="146"/>
      <c r="AG24" s="146"/>
    </row>
    <row r="25" spans="1:33" s="147" customFormat="1" x14ac:dyDescent="0.25">
      <c r="A25" s="157">
        <v>12</v>
      </c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7"/>
      <c r="N25" s="161"/>
      <c r="O25" s="130">
        <v>8263</v>
      </c>
      <c r="P25" s="131">
        <v>34.590000000000003</v>
      </c>
      <c r="Q25" s="132">
        <v>9.61</v>
      </c>
      <c r="R25" s="130">
        <v>9146</v>
      </c>
      <c r="S25" s="131">
        <v>38.29</v>
      </c>
      <c r="T25" s="133">
        <v>10.64</v>
      </c>
      <c r="U25" s="198"/>
      <c r="V25" s="163"/>
      <c r="W25" s="199"/>
      <c r="X25" s="165"/>
      <c r="Y25" s="143"/>
      <c r="Z25" s="136"/>
      <c r="AA25" s="136"/>
      <c r="AB25" s="137"/>
      <c r="AC25" s="144"/>
      <c r="AD25" s="145"/>
      <c r="AE25" s="146"/>
      <c r="AF25" s="146"/>
      <c r="AG25" s="146"/>
    </row>
    <row r="26" spans="1:33" s="147" customFormat="1" ht="14.25" customHeight="1" x14ac:dyDescent="0.25">
      <c r="A26" s="125">
        <v>13</v>
      </c>
      <c r="B26" s="171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72"/>
      <c r="N26" s="141"/>
      <c r="O26" s="130">
        <v>8263</v>
      </c>
      <c r="P26" s="131">
        <v>34.590000000000003</v>
      </c>
      <c r="Q26" s="132">
        <v>9.61</v>
      </c>
      <c r="R26" s="130">
        <v>9146</v>
      </c>
      <c r="S26" s="131">
        <v>38.29</v>
      </c>
      <c r="T26" s="133">
        <v>10.64</v>
      </c>
      <c r="U26" s="171"/>
      <c r="V26" s="139"/>
      <c r="W26" s="172"/>
      <c r="X26" s="165"/>
      <c r="Y26" s="143"/>
      <c r="Z26" s="136"/>
      <c r="AA26" s="136"/>
      <c r="AB26" s="137"/>
      <c r="AC26" s="144"/>
      <c r="AD26" s="145"/>
      <c r="AE26" s="146"/>
      <c r="AF26" s="146"/>
      <c r="AG26" s="146"/>
    </row>
    <row r="27" spans="1:33" s="147" customFormat="1" x14ac:dyDescent="0.25">
      <c r="A27" s="157">
        <v>14</v>
      </c>
      <c r="B27" s="200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201"/>
      <c r="N27" s="202"/>
      <c r="O27" s="130">
        <v>8263</v>
      </c>
      <c r="P27" s="131">
        <v>34.590000000000003</v>
      </c>
      <c r="Q27" s="132">
        <v>9.61</v>
      </c>
      <c r="R27" s="130">
        <v>9146</v>
      </c>
      <c r="S27" s="131">
        <v>38.29</v>
      </c>
      <c r="T27" s="133">
        <v>10.64</v>
      </c>
      <c r="U27" s="200"/>
      <c r="V27" s="139"/>
      <c r="W27" s="201"/>
      <c r="X27" s="165"/>
      <c r="Y27" s="143"/>
      <c r="Z27" s="136"/>
      <c r="AA27" s="136"/>
      <c r="AB27" s="137"/>
      <c r="AC27" s="144"/>
      <c r="AD27" s="145"/>
      <c r="AE27" s="146"/>
      <c r="AF27" s="146"/>
      <c r="AG27" s="146"/>
    </row>
    <row r="28" spans="1:33" s="147" customFormat="1" ht="15" customHeight="1" x14ac:dyDescent="0.25">
      <c r="A28" s="125">
        <v>15</v>
      </c>
      <c r="B28" s="171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72"/>
      <c r="N28" s="141"/>
      <c r="O28" s="130">
        <v>8263</v>
      </c>
      <c r="P28" s="131">
        <v>34.590000000000003</v>
      </c>
      <c r="Q28" s="132">
        <v>9.61</v>
      </c>
      <c r="R28" s="130">
        <v>9146</v>
      </c>
      <c r="S28" s="131">
        <v>38.29</v>
      </c>
      <c r="T28" s="133">
        <v>10.64</v>
      </c>
      <c r="U28" s="171"/>
      <c r="V28" s="139"/>
      <c r="W28" s="172"/>
      <c r="X28" s="165"/>
      <c r="Y28" s="143"/>
      <c r="Z28" s="136"/>
      <c r="AA28" s="136"/>
      <c r="AB28" s="137" t="s">
        <v>71</v>
      </c>
      <c r="AC28" s="144"/>
      <c r="AD28" s="145"/>
      <c r="AE28" s="146"/>
      <c r="AF28" s="146"/>
      <c r="AG28" s="146"/>
    </row>
    <row r="29" spans="1:33" s="147" customFormat="1" x14ac:dyDescent="0.25">
      <c r="A29" s="125">
        <v>16</v>
      </c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5"/>
      <c r="N29" s="206"/>
      <c r="O29" s="130">
        <v>8263</v>
      </c>
      <c r="P29" s="131">
        <v>34.590000000000003</v>
      </c>
      <c r="Q29" s="132">
        <v>9.61</v>
      </c>
      <c r="R29" s="130">
        <v>9146</v>
      </c>
      <c r="S29" s="131">
        <v>38.29</v>
      </c>
      <c r="T29" s="133">
        <v>10.64</v>
      </c>
      <c r="U29" s="207"/>
      <c r="V29" s="208"/>
      <c r="W29" s="199"/>
      <c r="X29" s="142"/>
      <c r="Y29" s="143"/>
      <c r="Z29" s="209"/>
      <c r="AA29" s="209"/>
      <c r="AB29" s="137"/>
      <c r="AC29" s="144"/>
      <c r="AD29" s="145"/>
      <c r="AE29" s="146"/>
      <c r="AF29" s="146"/>
      <c r="AG29" s="146"/>
    </row>
    <row r="30" spans="1:33" s="147" customFormat="1" x14ac:dyDescent="0.25">
      <c r="A30" s="125">
        <v>17</v>
      </c>
      <c r="B30" s="171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72"/>
      <c r="N30" s="141"/>
      <c r="O30" s="130">
        <v>8263</v>
      </c>
      <c r="P30" s="131">
        <v>34.590000000000003</v>
      </c>
      <c r="Q30" s="132">
        <v>9.61</v>
      </c>
      <c r="R30" s="130">
        <v>9146</v>
      </c>
      <c r="S30" s="131">
        <v>38.29</v>
      </c>
      <c r="T30" s="133">
        <v>10.64</v>
      </c>
      <c r="U30" s="171"/>
      <c r="V30" s="139"/>
      <c r="W30" s="172"/>
      <c r="X30" s="165"/>
      <c r="Y30" s="143"/>
      <c r="Z30" s="136"/>
      <c r="AA30" s="136"/>
      <c r="AB30" s="140"/>
      <c r="AC30" s="144"/>
      <c r="AD30" s="145"/>
      <c r="AE30" s="146"/>
      <c r="AF30" s="146"/>
      <c r="AG30" s="146"/>
    </row>
    <row r="31" spans="1:33" s="147" customFormat="1" x14ac:dyDescent="0.25">
      <c r="A31" s="125">
        <v>18</v>
      </c>
      <c r="B31" s="203" t="s">
        <v>125</v>
      </c>
      <c r="C31" s="204" t="s">
        <v>126</v>
      </c>
      <c r="D31" s="204" t="s">
        <v>127</v>
      </c>
      <c r="E31" s="204" t="s">
        <v>128</v>
      </c>
      <c r="F31" s="204" t="s">
        <v>129</v>
      </c>
      <c r="G31" s="204" t="s">
        <v>130</v>
      </c>
      <c r="H31" s="204" t="s">
        <v>131</v>
      </c>
      <c r="I31" s="204" t="s">
        <v>132</v>
      </c>
      <c r="J31" s="204" t="s">
        <v>133</v>
      </c>
      <c r="K31" s="204" t="s">
        <v>134</v>
      </c>
      <c r="L31" s="204" t="s">
        <v>135</v>
      </c>
      <c r="M31" s="205" t="s">
        <v>136</v>
      </c>
      <c r="N31" s="206" t="s">
        <v>137</v>
      </c>
      <c r="O31" s="210">
        <v>8237</v>
      </c>
      <c r="P31" s="208">
        <v>34.479999999999997</v>
      </c>
      <c r="Q31" s="211">
        <v>9.58</v>
      </c>
      <c r="R31" s="210">
        <v>9119</v>
      </c>
      <c r="S31" s="208">
        <v>38.18</v>
      </c>
      <c r="T31" s="212">
        <v>10.61</v>
      </c>
      <c r="U31" s="207">
        <v>11528</v>
      </c>
      <c r="V31" s="208">
        <v>48.27</v>
      </c>
      <c r="W31" s="213">
        <v>13.41</v>
      </c>
      <c r="X31" s="142">
        <v>-13.6</v>
      </c>
      <c r="Y31" s="143">
        <v>-13.4</v>
      </c>
      <c r="Z31" s="209" t="s">
        <v>72</v>
      </c>
      <c r="AA31" s="209" t="s">
        <v>73</v>
      </c>
      <c r="AB31" s="137"/>
      <c r="AC31" s="144"/>
      <c r="AD31" s="145"/>
      <c r="AE31" s="146"/>
      <c r="AF31" s="146"/>
      <c r="AG31" s="146"/>
    </row>
    <row r="32" spans="1:33" s="147" customFormat="1" x14ac:dyDescent="0.25">
      <c r="A32" s="157">
        <v>19</v>
      </c>
      <c r="B32" s="195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7"/>
      <c r="N32" s="161"/>
      <c r="O32" s="130">
        <v>8237</v>
      </c>
      <c r="P32" s="131">
        <v>34.479999999999997</v>
      </c>
      <c r="Q32" s="132">
        <v>9.58</v>
      </c>
      <c r="R32" s="130">
        <v>9119</v>
      </c>
      <c r="S32" s="131">
        <v>38.18</v>
      </c>
      <c r="T32" s="133">
        <v>10.61</v>
      </c>
      <c r="U32" s="198"/>
      <c r="V32" s="163"/>
      <c r="W32" s="199"/>
      <c r="X32" s="165"/>
      <c r="Y32" s="143"/>
      <c r="Z32" s="136"/>
      <c r="AA32" s="136"/>
      <c r="AB32" s="137"/>
      <c r="AC32" s="144"/>
      <c r="AD32" s="145"/>
      <c r="AE32" s="146"/>
      <c r="AF32" s="146"/>
      <c r="AG32" s="146"/>
    </row>
    <row r="33" spans="1:33" s="147" customFormat="1" x14ac:dyDescent="0.25">
      <c r="A33" s="125">
        <v>20</v>
      </c>
      <c r="B33" s="171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72"/>
      <c r="N33" s="141"/>
      <c r="O33" s="130">
        <v>8237</v>
      </c>
      <c r="P33" s="131">
        <v>34.479999999999997</v>
      </c>
      <c r="Q33" s="132">
        <v>9.58</v>
      </c>
      <c r="R33" s="130">
        <v>9119</v>
      </c>
      <c r="S33" s="131">
        <v>38.18</v>
      </c>
      <c r="T33" s="133">
        <v>10.61</v>
      </c>
      <c r="U33" s="171"/>
      <c r="V33" s="139"/>
      <c r="W33" s="172"/>
      <c r="X33" s="165"/>
      <c r="Y33" s="135"/>
      <c r="Z33" s="136"/>
      <c r="AA33" s="136"/>
      <c r="AB33" s="137"/>
      <c r="AC33" s="144"/>
      <c r="AD33" s="145"/>
      <c r="AE33" s="146"/>
      <c r="AF33" s="146"/>
      <c r="AG33" s="146"/>
    </row>
    <row r="34" spans="1:33" s="147" customFormat="1" x14ac:dyDescent="0.25">
      <c r="A34" s="157">
        <v>21</v>
      </c>
      <c r="B34" s="200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201"/>
      <c r="N34" s="202"/>
      <c r="O34" s="130">
        <v>8237</v>
      </c>
      <c r="P34" s="131">
        <v>34.479999999999997</v>
      </c>
      <c r="Q34" s="132">
        <v>9.58</v>
      </c>
      <c r="R34" s="130">
        <v>9119</v>
      </c>
      <c r="S34" s="131">
        <v>38.18</v>
      </c>
      <c r="T34" s="133">
        <v>10.61</v>
      </c>
      <c r="U34" s="200"/>
      <c r="V34" s="139"/>
      <c r="W34" s="201"/>
      <c r="X34" s="165"/>
      <c r="Y34" s="143"/>
      <c r="Z34" s="136"/>
      <c r="AA34" s="136"/>
      <c r="AB34" s="137"/>
      <c r="AC34" s="144"/>
      <c r="AD34" s="145"/>
      <c r="AE34" s="146"/>
      <c r="AF34" s="146"/>
      <c r="AG34" s="146"/>
    </row>
    <row r="35" spans="1:33" s="147" customFormat="1" x14ac:dyDescent="0.25">
      <c r="A35" s="125">
        <v>22</v>
      </c>
      <c r="B35" s="171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72"/>
      <c r="N35" s="141"/>
      <c r="O35" s="130">
        <v>8237</v>
      </c>
      <c r="P35" s="131">
        <v>34.479999999999997</v>
      </c>
      <c r="Q35" s="132">
        <v>9.58</v>
      </c>
      <c r="R35" s="130">
        <v>9119</v>
      </c>
      <c r="S35" s="131">
        <v>38.18</v>
      </c>
      <c r="T35" s="133">
        <v>10.61</v>
      </c>
      <c r="U35" s="171"/>
      <c r="V35" s="139"/>
      <c r="W35" s="172"/>
      <c r="X35" s="142"/>
      <c r="Y35" s="143"/>
      <c r="Z35" s="214"/>
      <c r="AA35" s="214"/>
      <c r="AB35" s="215"/>
      <c r="AC35" s="144"/>
      <c r="AD35" s="145"/>
      <c r="AE35" s="146"/>
      <c r="AF35" s="146"/>
      <c r="AG35" s="146"/>
    </row>
    <row r="36" spans="1:33" s="147" customFormat="1" x14ac:dyDescent="0.25">
      <c r="A36" s="125">
        <v>23</v>
      </c>
      <c r="B36" s="195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7"/>
      <c r="N36" s="161"/>
      <c r="O36" s="130">
        <v>8237</v>
      </c>
      <c r="P36" s="131">
        <v>34.479999999999997</v>
      </c>
      <c r="Q36" s="132">
        <v>9.58</v>
      </c>
      <c r="R36" s="130">
        <v>9119</v>
      </c>
      <c r="S36" s="131">
        <v>38.18</v>
      </c>
      <c r="T36" s="133">
        <v>10.61</v>
      </c>
      <c r="U36" s="198"/>
      <c r="V36" s="163"/>
      <c r="W36" s="199"/>
      <c r="X36" s="165"/>
      <c r="Y36" s="143"/>
      <c r="Z36" s="136"/>
      <c r="AA36" s="136"/>
      <c r="AB36" s="140"/>
      <c r="AC36" s="144"/>
      <c r="AD36" s="145"/>
      <c r="AE36" s="146"/>
      <c r="AF36" s="146"/>
      <c r="AG36" s="146"/>
    </row>
    <row r="37" spans="1:33" s="147" customFormat="1" x14ac:dyDescent="0.25">
      <c r="A37" s="125">
        <v>24</v>
      </c>
      <c r="B37" s="171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72"/>
      <c r="N37" s="141"/>
      <c r="O37" s="130">
        <v>8237</v>
      </c>
      <c r="P37" s="131">
        <v>34.479999999999997</v>
      </c>
      <c r="Q37" s="132">
        <v>9.58</v>
      </c>
      <c r="R37" s="130">
        <v>9119</v>
      </c>
      <c r="S37" s="131">
        <v>38.18</v>
      </c>
      <c r="T37" s="133">
        <v>10.61</v>
      </c>
      <c r="U37" s="171"/>
      <c r="V37" s="139"/>
      <c r="W37" s="172"/>
      <c r="X37" s="142"/>
      <c r="Y37" s="143"/>
      <c r="Z37" s="136"/>
      <c r="AA37" s="136"/>
      <c r="AB37" s="137"/>
      <c r="AC37" s="144"/>
      <c r="AD37" s="145"/>
      <c r="AE37" s="146"/>
      <c r="AF37" s="146"/>
      <c r="AG37" s="146"/>
    </row>
    <row r="38" spans="1:33" s="147" customFormat="1" ht="15" customHeight="1" x14ac:dyDescent="0.25">
      <c r="A38" s="125">
        <v>25</v>
      </c>
      <c r="B38" s="216">
        <v>90.071299999999994</v>
      </c>
      <c r="C38" s="217">
        <v>4.8047000000000004</v>
      </c>
      <c r="D38" s="217">
        <v>1.0210999999999999</v>
      </c>
      <c r="E38" s="217">
        <v>0.1162</v>
      </c>
      <c r="F38" s="217">
        <v>0.1802</v>
      </c>
      <c r="G38" s="217">
        <v>2.0000000000000001E-4</v>
      </c>
      <c r="H38" s="217">
        <v>4.7E-2</v>
      </c>
      <c r="I38" s="217">
        <v>3.6600000000000001E-2</v>
      </c>
      <c r="J38" s="217">
        <v>5.11E-2</v>
      </c>
      <c r="K38" s="217">
        <v>5.4000000000000003E-3</v>
      </c>
      <c r="L38" s="217">
        <v>1.6545000000000001</v>
      </c>
      <c r="M38" s="218">
        <v>2.0116999999999998</v>
      </c>
      <c r="N38" s="219">
        <v>0.74880000000000002</v>
      </c>
      <c r="O38" s="220">
        <v>8210</v>
      </c>
      <c r="P38" s="221">
        <v>34.369999999999997</v>
      </c>
      <c r="Q38" s="222">
        <v>9.5500000000000007</v>
      </c>
      <c r="R38" s="220">
        <v>9090</v>
      </c>
      <c r="S38" s="221">
        <v>38.06</v>
      </c>
      <c r="T38" s="223">
        <v>10.57</v>
      </c>
      <c r="U38" s="224">
        <v>11529</v>
      </c>
      <c r="V38" s="221">
        <v>48.27</v>
      </c>
      <c r="W38" s="225">
        <v>13.41</v>
      </c>
      <c r="X38" s="165"/>
      <c r="Y38" s="143"/>
      <c r="Z38" s="214"/>
      <c r="AA38" s="214"/>
      <c r="AB38" s="215"/>
      <c r="AC38" s="144"/>
      <c r="AD38" s="145"/>
      <c r="AE38" s="146"/>
      <c r="AF38" s="146"/>
      <c r="AG38" s="146"/>
    </row>
    <row r="39" spans="1:33" s="147" customFormat="1" ht="15" customHeight="1" x14ac:dyDescent="0.25">
      <c r="A39" s="157">
        <v>26</v>
      </c>
      <c r="B39" s="195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7"/>
      <c r="N39" s="161"/>
      <c r="O39" s="130">
        <v>8210</v>
      </c>
      <c r="P39" s="131">
        <v>34.369999999999997</v>
      </c>
      <c r="Q39" s="132">
        <v>9.5500000000000007</v>
      </c>
      <c r="R39" s="130">
        <v>9090</v>
      </c>
      <c r="S39" s="131">
        <v>38.06</v>
      </c>
      <c r="T39" s="133">
        <v>10.57</v>
      </c>
      <c r="U39" s="198"/>
      <c r="V39" s="163"/>
      <c r="W39" s="199"/>
      <c r="X39" s="165"/>
      <c r="Y39" s="143"/>
      <c r="Z39" s="136"/>
      <c r="AA39" s="136"/>
      <c r="AB39" s="137"/>
      <c r="AC39" s="144"/>
      <c r="AD39" s="145"/>
      <c r="AE39" s="146"/>
      <c r="AF39" s="146"/>
      <c r="AG39" s="146"/>
    </row>
    <row r="40" spans="1:33" s="147" customFormat="1" ht="15" customHeight="1" x14ac:dyDescent="0.25">
      <c r="A40" s="125">
        <v>27</v>
      </c>
      <c r="B40" s="171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72"/>
      <c r="N40" s="141"/>
      <c r="O40" s="130">
        <v>8210</v>
      </c>
      <c r="P40" s="131">
        <v>34.369999999999997</v>
      </c>
      <c r="Q40" s="132">
        <v>9.5500000000000007</v>
      </c>
      <c r="R40" s="130">
        <v>9090</v>
      </c>
      <c r="S40" s="131">
        <v>38.06</v>
      </c>
      <c r="T40" s="133">
        <v>10.57</v>
      </c>
      <c r="U40" s="171"/>
      <c r="V40" s="139"/>
      <c r="W40" s="172"/>
      <c r="X40" s="138"/>
      <c r="Y40" s="139"/>
      <c r="Z40" s="136"/>
      <c r="AA40" s="136"/>
      <c r="AB40" s="137"/>
      <c r="AC40" s="144"/>
      <c r="AD40" s="145"/>
      <c r="AE40" s="146"/>
      <c r="AF40" s="146"/>
      <c r="AG40" s="146"/>
    </row>
    <row r="41" spans="1:33" s="147" customFormat="1" ht="15" customHeight="1" x14ac:dyDescent="0.25">
      <c r="A41" s="157">
        <v>28</v>
      </c>
      <c r="B41" s="200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201"/>
      <c r="N41" s="202"/>
      <c r="O41" s="130">
        <v>8210</v>
      </c>
      <c r="P41" s="131">
        <v>34.369999999999997</v>
      </c>
      <c r="Q41" s="132">
        <v>9.5500000000000007</v>
      </c>
      <c r="R41" s="130">
        <v>9090</v>
      </c>
      <c r="S41" s="131">
        <v>38.06</v>
      </c>
      <c r="T41" s="133">
        <v>10.57</v>
      </c>
      <c r="U41" s="200"/>
      <c r="V41" s="139"/>
      <c r="W41" s="201"/>
      <c r="X41" s="165"/>
      <c r="Y41" s="143"/>
      <c r="Z41" s="136"/>
      <c r="AA41" s="136"/>
      <c r="AB41" s="137"/>
      <c r="AC41" s="144"/>
      <c r="AD41" s="145"/>
      <c r="AE41" s="146"/>
      <c r="AF41" s="146"/>
      <c r="AG41" s="146"/>
    </row>
    <row r="42" spans="1:33" s="147" customFormat="1" ht="15" customHeight="1" x14ac:dyDescent="0.25">
      <c r="A42" s="125">
        <v>29</v>
      </c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40"/>
      <c r="N42" s="141"/>
      <c r="O42" s="130">
        <v>8210</v>
      </c>
      <c r="P42" s="131">
        <v>34.369999999999997</v>
      </c>
      <c r="Q42" s="132">
        <v>9.5500000000000007</v>
      </c>
      <c r="R42" s="130">
        <v>9090</v>
      </c>
      <c r="S42" s="131">
        <v>38.06</v>
      </c>
      <c r="T42" s="133">
        <v>10.57</v>
      </c>
      <c r="U42" s="138"/>
      <c r="V42" s="139"/>
      <c r="W42" s="140"/>
      <c r="X42" s="142"/>
      <c r="Y42" s="143"/>
      <c r="Z42" s="226"/>
      <c r="AA42" s="226"/>
      <c r="AB42" s="227"/>
      <c r="AC42" s="144"/>
      <c r="AD42" s="145"/>
      <c r="AE42" s="146"/>
      <c r="AF42" s="146"/>
      <c r="AG42" s="146"/>
    </row>
    <row r="43" spans="1:33" s="147" customFormat="1" ht="15" customHeight="1" x14ac:dyDescent="0.25">
      <c r="A43" s="228">
        <v>30</v>
      </c>
      <c r="B43" s="229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30"/>
      <c r="N43" s="206"/>
      <c r="O43" s="130">
        <v>8210</v>
      </c>
      <c r="P43" s="131">
        <v>34.369999999999997</v>
      </c>
      <c r="Q43" s="132">
        <v>9.5500000000000007</v>
      </c>
      <c r="R43" s="130">
        <v>9090</v>
      </c>
      <c r="S43" s="131">
        <v>38.06</v>
      </c>
      <c r="T43" s="133">
        <v>10.57</v>
      </c>
      <c r="U43" s="210"/>
      <c r="V43" s="208"/>
      <c r="W43" s="164"/>
      <c r="X43" s="142"/>
      <c r="Y43" s="143"/>
      <c r="Z43" s="209"/>
      <c r="AA43" s="209"/>
      <c r="AC43" s="144"/>
      <c r="AD43" s="145"/>
      <c r="AE43" s="146"/>
      <c r="AF43" s="146"/>
      <c r="AG43" s="146"/>
    </row>
    <row r="44" spans="1:33" s="147" customFormat="1" ht="15" customHeight="1" thickBot="1" x14ac:dyDescent="0.3">
      <c r="A44" s="231">
        <v>31</v>
      </c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4"/>
      <c r="N44" s="235"/>
      <c r="O44" s="130">
        <v>8210</v>
      </c>
      <c r="P44" s="131">
        <v>34.369999999999997</v>
      </c>
      <c r="Q44" s="132">
        <v>9.5500000000000007</v>
      </c>
      <c r="R44" s="130">
        <v>9090</v>
      </c>
      <c r="S44" s="131">
        <v>38.06</v>
      </c>
      <c r="T44" s="132">
        <v>10.57</v>
      </c>
      <c r="U44" s="232"/>
      <c r="V44" s="233"/>
      <c r="W44" s="234"/>
      <c r="X44" s="236"/>
      <c r="Y44" s="237"/>
      <c r="Z44" s="238"/>
      <c r="AA44" s="238"/>
      <c r="AB44" s="239"/>
      <c r="AC44" s="144"/>
      <c r="AD44" s="145"/>
      <c r="AE44" s="146"/>
      <c r="AF44" s="146"/>
      <c r="AG44" s="146"/>
    </row>
    <row r="45" spans="1:33" ht="15" customHeight="1" thickBot="1" x14ac:dyDescent="0.3">
      <c r="A45" s="323" t="s">
        <v>74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5"/>
      <c r="O45" s="326">
        <v>8230.9834880653034</v>
      </c>
      <c r="P45" s="303">
        <v>34.458140533098643</v>
      </c>
      <c r="Q45" s="305">
        <v>9.5718370746286663</v>
      </c>
      <c r="R45" s="326">
        <v>9112.2461240150169</v>
      </c>
      <c r="S45" s="303">
        <v>38.15059531019503</v>
      </c>
      <c r="T45" s="305">
        <v>10.599773760217415</v>
      </c>
      <c r="U45" s="307"/>
      <c r="V45" s="307"/>
      <c r="W45" s="307"/>
      <c r="X45" s="307"/>
      <c r="Y45" s="307"/>
      <c r="Z45" s="307"/>
      <c r="AA45" s="307"/>
      <c r="AB45" s="308"/>
      <c r="AC45" s="240"/>
      <c r="AD45" s="241"/>
      <c r="AE45" s="242"/>
      <c r="AF45" s="242"/>
      <c r="AG45" s="242"/>
    </row>
    <row r="46" spans="1:33" ht="19.5" customHeight="1" thickBot="1" x14ac:dyDescent="0.3">
      <c r="A46" s="243"/>
      <c r="B46" s="244"/>
      <c r="C46" s="244"/>
      <c r="D46" s="244"/>
      <c r="E46" s="244"/>
      <c r="F46" s="244"/>
      <c r="G46" s="244"/>
      <c r="H46" s="309" t="s">
        <v>75</v>
      </c>
      <c r="I46" s="310"/>
      <c r="J46" s="310"/>
      <c r="K46" s="310"/>
      <c r="L46" s="310"/>
      <c r="M46" s="310"/>
      <c r="N46" s="311"/>
      <c r="O46" s="327"/>
      <c r="P46" s="304"/>
      <c r="Q46" s="306"/>
      <c r="R46" s="327"/>
      <c r="S46" s="304"/>
      <c r="T46" s="306"/>
      <c r="U46" s="245"/>
      <c r="V46" s="245"/>
      <c r="W46" s="245"/>
      <c r="X46" s="245"/>
      <c r="Y46" s="245"/>
      <c r="Z46" s="245"/>
      <c r="AA46" s="245"/>
      <c r="AB46" s="245"/>
    </row>
    <row r="47" spans="1:33" ht="18.75" customHeight="1" x14ac:dyDescent="0.25">
      <c r="A47" s="100"/>
      <c r="B47" s="246">
        <v>5</v>
      </c>
      <c r="C47" s="246">
        <v>0</v>
      </c>
      <c r="D47" s="246">
        <v>0</v>
      </c>
      <c r="E47" s="246">
        <v>0</v>
      </c>
      <c r="F47" s="246">
        <v>0</v>
      </c>
      <c r="G47" s="246">
        <v>0</v>
      </c>
      <c r="H47" s="246">
        <v>0</v>
      </c>
      <c r="I47" s="246">
        <v>0</v>
      </c>
      <c r="J47" s="246">
        <v>0</v>
      </c>
      <c r="K47" s="246">
        <v>0</v>
      </c>
      <c r="L47" s="246">
        <v>0</v>
      </c>
      <c r="M47" s="246">
        <v>0</v>
      </c>
      <c r="N47" s="246">
        <v>0</v>
      </c>
      <c r="O47" s="247">
        <v>0</v>
      </c>
      <c r="P47" s="248">
        <v>0</v>
      </c>
      <c r="Q47" s="248">
        <v>0</v>
      </c>
      <c r="R47" s="247">
        <v>0</v>
      </c>
      <c r="S47" s="248">
        <v>0</v>
      </c>
      <c r="T47" s="248">
        <v>0</v>
      </c>
      <c r="U47" s="247">
        <v>0</v>
      </c>
      <c r="V47" s="248">
        <v>0</v>
      </c>
      <c r="W47" s="248">
        <v>0</v>
      </c>
      <c r="X47" s="249"/>
      <c r="Y47" s="249"/>
      <c r="Z47" s="249"/>
      <c r="AA47" s="249"/>
      <c r="AB47" s="249"/>
    </row>
    <row r="48" spans="1:33" ht="22.5" customHeight="1" x14ac:dyDescent="0.25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249"/>
      <c r="V48" s="249"/>
      <c r="W48" s="249"/>
      <c r="X48" s="249"/>
      <c r="Y48" s="249"/>
      <c r="Z48" s="249"/>
      <c r="AA48" s="249"/>
      <c r="AB48" s="249"/>
    </row>
    <row r="49" spans="1:28" x14ac:dyDescent="0.25">
      <c r="A49" s="100"/>
      <c r="B49" s="312" t="s">
        <v>76</v>
      </c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102"/>
    </row>
    <row r="50" spans="1:28" x14ac:dyDescent="0.25">
      <c r="A50" s="100"/>
      <c r="B50" s="101"/>
      <c r="C50" s="250" t="s">
        <v>77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250" t="s">
        <v>78</v>
      </c>
      <c r="P50" s="101"/>
      <c r="Q50" s="101"/>
      <c r="R50" s="250" t="s">
        <v>79</v>
      </c>
      <c r="S50" s="101"/>
      <c r="T50" s="101"/>
      <c r="U50" s="101"/>
      <c r="V50" s="250" t="s">
        <v>80</v>
      </c>
      <c r="W50" s="101"/>
      <c r="X50" s="101"/>
      <c r="Y50" s="101"/>
      <c r="Z50" s="101"/>
      <c r="AA50" s="101"/>
      <c r="AB50" s="102"/>
    </row>
    <row r="51" spans="1:28" x14ac:dyDescent="0.25">
      <c r="A51" s="100"/>
      <c r="B51" s="312" t="s">
        <v>81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102"/>
    </row>
    <row r="52" spans="1:28" x14ac:dyDescent="0.25">
      <c r="A52" s="100"/>
      <c r="B52" s="101"/>
      <c r="C52" s="250" t="s">
        <v>82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250" t="s">
        <v>78</v>
      </c>
      <c r="P52" s="101"/>
      <c r="Q52" s="101"/>
      <c r="R52" s="250" t="s">
        <v>79</v>
      </c>
      <c r="S52" s="101"/>
      <c r="T52" s="101"/>
      <c r="U52" s="101"/>
      <c r="V52" s="250" t="s">
        <v>80</v>
      </c>
      <c r="W52" s="101"/>
      <c r="X52" s="101"/>
      <c r="Y52" s="101"/>
      <c r="Z52" s="101"/>
      <c r="AA52" s="101"/>
      <c r="AB52" s="102"/>
    </row>
    <row r="53" spans="1:28" x14ac:dyDescent="0.25">
      <c r="A53" s="100"/>
      <c r="B53" s="301" t="s">
        <v>83</v>
      </c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102"/>
    </row>
    <row r="54" spans="1:28" x14ac:dyDescent="0.25">
      <c r="A54" s="100"/>
      <c r="B54" s="101"/>
      <c r="C54" s="250" t="s">
        <v>84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250" t="s">
        <v>78</v>
      </c>
      <c r="P54" s="101"/>
      <c r="Q54" s="101"/>
      <c r="R54" s="250" t="s">
        <v>79</v>
      </c>
      <c r="S54" s="101"/>
      <c r="T54" s="101"/>
      <c r="U54" s="101"/>
      <c r="V54" s="250" t="s">
        <v>80</v>
      </c>
      <c r="W54" s="101"/>
      <c r="X54" s="101"/>
      <c r="Y54" s="302">
        <v>43102</v>
      </c>
      <c r="Z54" s="302"/>
      <c r="AA54" s="302"/>
      <c r="AB54" s="102"/>
    </row>
    <row r="55" spans="1:28" x14ac:dyDescent="0.25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</row>
    <row r="56" spans="1:28" s="101" customFormat="1" x14ac:dyDescent="0.25">
      <c r="R56" s="254"/>
      <c r="S56" s="255"/>
      <c r="T56" s="255"/>
    </row>
    <row r="57" spans="1:28" s="101" customFormat="1" x14ac:dyDescent="0.25"/>
    <row r="58" spans="1:28" s="101" customFormat="1" x14ac:dyDescent="0.25"/>
    <row r="59" spans="1:28" s="101" customFormat="1" x14ac:dyDescent="0.25"/>
    <row r="60" spans="1:28" s="101" customFormat="1" x14ac:dyDescent="0.25"/>
    <row r="61" spans="1:28" s="101" customFormat="1" x14ac:dyDescent="0.25"/>
    <row r="62" spans="1:28" s="101" customFormat="1" x14ac:dyDescent="0.25"/>
    <row r="63" spans="1:28" s="101" customFormat="1" x14ac:dyDescent="0.25"/>
    <row r="64" spans="1:28" s="101" customFormat="1" x14ac:dyDescent="0.25"/>
    <row r="65" spans="13:25" s="101" customFormat="1" x14ac:dyDescent="0.25"/>
    <row r="66" spans="13:25" s="101" customFormat="1" x14ac:dyDescent="0.25"/>
    <row r="67" spans="13:25" s="101" customFormat="1" x14ac:dyDescent="0.25"/>
    <row r="68" spans="13:25" s="101" customFormat="1" x14ac:dyDescent="0.25"/>
    <row r="69" spans="13:25" s="101" customFormat="1" x14ac:dyDescent="0.25"/>
    <row r="70" spans="13:25" s="101" customFormat="1" x14ac:dyDescent="0.25">
      <c r="M70" s="376"/>
      <c r="N70" s="376"/>
      <c r="O70" s="377"/>
      <c r="P70" s="377"/>
      <c r="Q70" s="377"/>
      <c r="R70" s="377"/>
      <c r="S70" s="377"/>
      <c r="T70" s="377"/>
      <c r="U70" s="377"/>
      <c r="V70" s="377"/>
      <c r="W70" s="377"/>
      <c r="X70" s="377"/>
    </row>
    <row r="71" spans="13:25" s="101" customFormat="1" x14ac:dyDescent="0.25">
      <c r="M71" s="376"/>
      <c r="N71" s="376"/>
    </row>
    <row r="72" spans="13:25" s="101" customFormat="1" x14ac:dyDescent="0.25">
      <c r="M72" s="376"/>
      <c r="N72" s="376"/>
    </row>
    <row r="73" spans="13:25" s="101" customFormat="1" x14ac:dyDescent="0.25">
      <c r="M73" s="376"/>
      <c r="N73" s="376"/>
    </row>
    <row r="74" spans="13:25" s="101" customFormat="1" x14ac:dyDescent="0.25">
      <c r="M74" s="376"/>
      <c r="N74" s="376"/>
    </row>
    <row r="75" spans="13:25" s="101" customFormat="1" x14ac:dyDescent="0.25">
      <c r="M75" s="378"/>
      <c r="N75" s="378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</row>
    <row r="76" spans="13:25" s="101" customFormat="1" x14ac:dyDescent="0.25">
      <c r="M76" s="376"/>
      <c r="N76" s="376"/>
    </row>
    <row r="77" spans="13:25" s="101" customFormat="1" x14ac:dyDescent="0.25">
      <c r="M77" s="376"/>
      <c r="N77" s="376"/>
    </row>
    <row r="78" spans="13:25" s="101" customFormat="1" x14ac:dyDescent="0.25">
      <c r="M78" s="376"/>
      <c r="N78" s="376"/>
      <c r="W78" s="380"/>
    </row>
    <row r="79" spans="13:25" s="101" customFormat="1" x14ac:dyDescent="0.25">
      <c r="M79" s="376"/>
      <c r="N79" s="376"/>
    </row>
    <row r="80" spans="13:25" s="101" customFormat="1" x14ac:dyDescent="0.25"/>
    <row r="81" s="101" customFormat="1" x14ac:dyDescent="0.25"/>
    <row r="82" s="101" customFormat="1" x14ac:dyDescent="0.25"/>
    <row r="83" s="101" customFormat="1" x14ac:dyDescent="0.25"/>
    <row r="84" s="101" customFormat="1" x14ac:dyDescent="0.25"/>
    <row r="85" s="101" customFormat="1" x14ac:dyDescent="0.25"/>
    <row r="86" s="101" customFormat="1" x14ac:dyDescent="0.25"/>
    <row r="87" s="101" customFormat="1" x14ac:dyDescent="0.25"/>
    <row r="88" s="101" customFormat="1" x14ac:dyDescent="0.25"/>
    <row r="89" s="101" customFormat="1" x14ac:dyDescent="0.25"/>
    <row r="90" s="101" customFormat="1" x14ac:dyDescent="0.25"/>
    <row r="91" s="101" customFormat="1" x14ac:dyDescent="0.25"/>
    <row r="92" s="101" customFormat="1" x14ac:dyDescent="0.25"/>
    <row r="93" s="101" customFormat="1" x14ac:dyDescent="0.25"/>
    <row r="94" s="101" customFormat="1" x14ac:dyDescent="0.25"/>
    <row r="95" s="101" customFormat="1" x14ac:dyDescent="0.25"/>
    <row r="96" s="101" customFormat="1" x14ac:dyDescent="0.25"/>
    <row r="97" s="101" customFormat="1" x14ac:dyDescent="0.25"/>
    <row r="98" s="101" customFormat="1" x14ac:dyDescent="0.25"/>
    <row r="99" s="101" customFormat="1" x14ac:dyDescent="0.25"/>
    <row r="100" s="101" customFormat="1" x14ac:dyDescent="0.25"/>
    <row r="101" s="101" customFormat="1" x14ac:dyDescent="0.25"/>
    <row r="102" s="101" customFormat="1" x14ac:dyDescent="0.25"/>
    <row r="103" s="101" customFormat="1" x14ac:dyDescent="0.25"/>
    <row r="104" s="101" customFormat="1" x14ac:dyDescent="0.25"/>
    <row r="105" s="101" customFormat="1" x14ac:dyDescent="0.25"/>
  </sheetData>
  <mergeCells count="62">
    <mergeCell ref="G4:Y4"/>
    <mergeCell ref="Z4:AB4"/>
    <mergeCell ref="G5:Y5"/>
    <mergeCell ref="G6:Y6"/>
    <mergeCell ref="C8:D8"/>
    <mergeCell ref="G8:H8"/>
    <mergeCell ref="V8:W8"/>
    <mergeCell ref="X8:Y8"/>
    <mergeCell ref="AA8:AB8"/>
    <mergeCell ref="AB10:AB13"/>
    <mergeCell ref="N11:N13"/>
    <mergeCell ref="O11:W11"/>
    <mergeCell ref="B12:B13"/>
    <mergeCell ref="C12:C13"/>
    <mergeCell ref="D12:D13"/>
    <mergeCell ref="E12:E13"/>
    <mergeCell ref="F12:F13"/>
    <mergeCell ref="G12:G13"/>
    <mergeCell ref="B10:M11"/>
    <mergeCell ref="N10:W10"/>
    <mergeCell ref="X10:X13"/>
    <mergeCell ref="Y10:Y13"/>
    <mergeCell ref="Z10:Z13"/>
    <mergeCell ref="H12:H13"/>
    <mergeCell ref="I12:I13"/>
    <mergeCell ref="B51:AA51"/>
    <mergeCell ref="L12:L13"/>
    <mergeCell ref="M12:M13"/>
    <mergeCell ref="O12:Q12"/>
    <mergeCell ref="R12:T12"/>
    <mergeCell ref="U12:W12"/>
    <mergeCell ref="A45:N45"/>
    <mergeCell ref="O45:O46"/>
    <mergeCell ref="P45:P46"/>
    <mergeCell ref="Q45:Q46"/>
    <mergeCell ref="R45:R46"/>
    <mergeCell ref="AA10:AA13"/>
    <mergeCell ref="A10:A13"/>
    <mergeCell ref="J12:J13"/>
    <mergeCell ref="K12:K13"/>
    <mergeCell ref="S45:S46"/>
    <mergeCell ref="T45:T46"/>
    <mergeCell ref="U45:AB45"/>
    <mergeCell ref="H46:N46"/>
    <mergeCell ref="B49:AA49"/>
    <mergeCell ref="B53:AA53"/>
    <mergeCell ref="Y54:AA54"/>
    <mergeCell ref="M70:N70"/>
    <mergeCell ref="O70:P70"/>
    <mergeCell ref="Q70:R70"/>
    <mergeCell ref="S70:T70"/>
    <mergeCell ref="U70:V70"/>
    <mergeCell ref="W70:X70"/>
    <mergeCell ref="M77:N77"/>
    <mergeCell ref="M78:N78"/>
    <mergeCell ref="M79:N79"/>
    <mergeCell ref="M71:N71"/>
    <mergeCell ref="M72:N72"/>
    <mergeCell ref="M73:N73"/>
    <mergeCell ref="M74:N74"/>
    <mergeCell ref="M75:N75"/>
    <mergeCell ref="M76:N7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30"/>
  <sheetViews>
    <sheetView view="pageBreakPreview" zoomScaleNormal="80" zoomScaleSheetLayoutView="100" workbookViewId="0">
      <selection activeCell="C20" sqref="C20"/>
    </sheetView>
  </sheetViews>
  <sheetFormatPr defaultRowHeight="14.25" x14ac:dyDescent="0.2"/>
  <cols>
    <col min="1" max="1" width="23.85546875" style="256" customWidth="1"/>
    <col min="2" max="2" width="65.7109375" style="256" customWidth="1"/>
    <col min="3" max="3" width="21.140625" style="256" customWidth="1"/>
    <col min="4" max="4" width="21.42578125" style="256" customWidth="1"/>
    <col min="5" max="5" width="22" style="256" customWidth="1"/>
    <col min="6" max="14" width="12.7109375" style="256" customWidth="1"/>
    <col min="15" max="15" width="20.140625" style="256" customWidth="1"/>
    <col min="16" max="16384" width="9.140625" style="256"/>
  </cols>
  <sheetData>
    <row r="1" spans="1:11" ht="15" x14ac:dyDescent="0.2">
      <c r="A1" s="365"/>
      <c r="B1" s="365"/>
    </row>
    <row r="2" spans="1:11" ht="15" x14ac:dyDescent="0.25">
      <c r="A2" s="257" t="s">
        <v>85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5" thickBot="1" x14ac:dyDescent="0.25"/>
    <row r="4" spans="1:11" ht="34.5" customHeight="1" thickBot="1" x14ac:dyDescent="0.25">
      <c r="A4" s="366" t="s">
        <v>86</v>
      </c>
      <c r="B4" s="366" t="s">
        <v>87</v>
      </c>
      <c r="C4" s="369" t="s">
        <v>88</v>
      </c>
      <c r="D4" s="370"/>
      <c r="E4" s="371"/>
    </row>
    <row r="5" spans="1:11" ht="24" customHeight="1" thickBot="1" x14ac:dyDescent="0.25">
      <c r="A5" s="367"/>
      <c r="B5" s="368"/>
      <c r="C5" s="258" t="s">
        <v>89</v>
      </c>
      <c r="D5" s="259" t="s">
        <v>90</v>
      </c>
      <c r="E5" s="258" t="s">
        <v>91</v>
      </c>
    </row>
    <row r="6" spans="1:11" ht="23.25" customHeight="1" thickBot="1" x14ac:dyDescent="0.25">
      <c r="A6" s="289" t="s">
        <v>92</v>
      </c>
      <c r="B6" s="260" t="s">
        <v>7</v>
      </c>
      <c r="C6" s="261">
        <v>38.151589102825717</v>
      </c>
      <c r="D6" s="262">
        <v>9112.3506356946018</v>
      </c>
      <c r="E6" s="263">
        <v>10.59766363967381</v>
      </c>
    </row>
    <row r="7" spans="1:11" ht="24" customHeight="1" thickBot="1" x14ac:dyDescent="0.25">
      <c r="A7" s="372"/>
      <c r="B7" s="264" t="s">
        <v>8</v>
      </c>
      <c r="C7" s="265">
        <v>38.149884337363929</v>
      </c>
      <c r="D7" s="266">
        <v>9111.9434594535905</v>
      </c>
      <c r="E7" s="263">
        <v>10.597190093712202</v>
      </c>
    </row>
    <row r="8" spans="1:11" ht="24" customHeight="1" thickBot="1" x14ac:dyDescent="0.25">
      <c r="A8" s="372"/>
      <c r="B8" s="264" t="s">
        <v>9</v>
      </c>
      <c r="C8" s="261">
        <v>38.150006805000899</v>
      </c>
      <c r="D8" s="262">
        <v>9111.9727103465648</v>
      </c>
      <c r="E8" s="263">
        <v>10.59722411250025</v>
      </c>
    </row>
    <row r="9" spans="1:11" ht="24" customHeight="1" thickBot="1" x14ac:dyDescent="0.25">
      <c r="A9" s="372"/>
      <c r="B9" s="264" t="s">
        <v>10</v>
      </c>
      <c r="C9" s="265">
        <v>38.152958710645599</v>
      </c>
      <c r="D9" s="266">
        <v>9112.6777609069886</v>
      </c>
      <c r="E9" s="263">
        <v>10.598044086290445</v>
      </c>
    </row>
    <row r="10" spans="1:11" ht="24" customHeight="1" thickBot="1" x14ac:dyDescent="0.25">
      <c r="A10" s="372"/>
      <c r="B10" s="264" t="s">
        <v>11</v>
      </c>
      <c r="C10" s="261">
        <v>38.151426724560253</v>
      </c>
      <c r="D10" s="262">
        <v>9112.3118523116464</v>
      </c>
      <c r="E10" s="263">
        <v>10.59761853460007</v>
      </c>
    </row>
    <row r="11" spans="1:11" ht="24" customHeight="1" thickBot="1" x14ac:dyDescent="0.25">
      <c r="A11" s="372"/>
      <c r="B11" s="264" t="s">
        <v>12</v>
      </c>
      <c r="C11" s="265">
        <v>38.150386984038185</v>
      </c>
      <c r="D11" s="266">
        <v>9112.0635145508859</v>
      </c>
      <c r="E11" s="263">
        <v>10.597329717788385</v>
      </c>
    </row>
    <row r="12" spans="1:11" ht="24" customHeight="1" thickBot="1" x14ac:dyDescent="0.25">
      <c r="A12" s="372"/>
      <c r="B12" s="264" t="s">
        <v>13</v>
      </c>
      <c r="C12" s="261">
        <v>38.149627479364504</v>
      </c>
      <c r="D12" s="262">
        <v>9111.8821099735469</v>
      </c>
      <c r="E12" s="263">
        <v>10.597118744267918</v>
      </c>
    </row>
    <row r="13" spans="1:11" ht="24" customHeight="1" thickBot="1" x14ac:dyDescent="0.25">
      <c r="A13" s="372"/>
      <c r="B13" s="264" t="s">
        <v>14</v>
      </c>
      <c r="C13" s="265">
        <v>38.149695674774222</v>
      </c>
      <c r="D13" s="266">
        <v>9111.8983981675556</v>
      </c>
      <c r="E13" s="263">
        <v>10.597137687437284</v>
      </c>
    </row>
    <row r="14" spans="1:11" ht="24" customHeight="1" thickBot="1" x14ac:dyDescent="0.25">
      <c r="A14" s="372"/>
      <c r="B14" s="264" t="s">
        <v>15</v>
      </c>
      <c r="C14" s="261">
        <v>38.150131635725046</v>
      </c>
      <c r="D14" s="262">
        <v>9112.0025256532208</v>
      </c>
      <c r="E14" s="263">
        <v>10.597258787701401</v>
      </c>
    </row>
    <row r="15" spans="1:11" ht="24" customHeight="1" thickBot="1" x14ac:dyDescent="0.25">
      <c r="A15" s="372"/>
      <c r="B15" s="264" t="s">
        <v>16</v>
      </c>
      <c r="C15" s="261">
        <v>38.149611886914499</v>
      </c>
      <c r="D15" s="266">
        <v>9111.8783857807921</v>
      </c>
      <c r="E15" s="263">
        <v>10.597114413031806</v>
      </c>
    </row>
    <row r="16" spans="1:11" ht="24" customHeight="1" thickBot="1" x14ac:dyDescent="0.25">
      <c r="A16" s="372"/>
      <c r="B16" s="264" t="s">
        <v>17</v>
      </c>
      <c r="C16" s="263">
        <v>38.150267985566444</v>
      </c>
      <c r="D16" s="267">
        <v>9112.0350922538037</v>
      </c>
      <c r="E16" s="263">
        <v>10.597296662657346</v>
      </c>
    </row>
    <row r="17" spans="1:27" ht="24" customHeight="1" thickBot="1" x14ac:dyDescent="0.25">
      <c r="A17" s="372"/>
      <c r="B17" s="264" t="s">
        <v>18</v>
      </c>
      <c r="C17" s="268">
        <v>38.149640274608508</v>
      </c>
      <c r="D17" s="266">
        <v>9111.8851660651162</v>
      </c>
      <c r="E17" s="263">
        <v>10.597122298502363</v>
      </c>
    </row>
    <row r="18" spans="1:27" ht="24" customHeight="1" thickBot="1" x14ac:dyDescent="0.25">
      <c r="A18" s="372"/>
      <c r="B18" s="264" t="s">
        <v>19</v>
      </c>
      <c r="C18" s="263">
        <v>38.149407037654335</v>
      </c>
      <c r="D18" s="266">
        <v>9111.829458374883</v>
      </c>
      <c r="E18" s="263">
        <v>10.597057510459537</v>
      </c>
    </row>
    <row r="19" spans="1:27" ht="24.75" customHeight="1" thickBot="1" x14ac:dyDescent="0.25">
      <c r="A19" s="373"/>
      <c r="B19" s="269" t="s">
        <v>20</v>
      </c>
      <c r="C19" s="263">
        <v>38.151756007393715</v>
      </c>
      <c r="D19" s="270">
        <v>9112.3905001663588</v>
      </c>
      <c r="E19" s="263">
        <v>10.597710002053809</v>
      </c>
    </row>
    <row r="20" spans="1:27" ht="33" customHeight="1" thickBot="1" x14ac:dyDescent="0.25">
      <c r="A20" s="374" t="s">
        <v>93</v>
      </c>
      <c r="B20" s="375"/>
      <c r="C20" s="271">
        <v>38.15059531019503</v>
      </c>
      <c r="D20" s="272">
        <v>9112.1132723993105</v>
      </c>
      <c r="E20" s="273">
        <v>10.597387586165286</v>
      </c>
    </row>
    <row r="24" spans="1:27" ht="15.75" x14ac:dyDescent="0.2">
      <c r="A24" s="274" t="s">
        <v>94</v>
      </c>
      <c r="B24" s="275"/>
      <c r="C24" s="275"/>
      <c r="D24" s="275"/>
      <c r="E24" s="275"/>
      <c r="F24" s="276">
        <f>[1]АНАЛІЗ!V5</f>
        <v>43102</v>
      </c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8"/>
    </row>
    <row r="25" spans="1:27" ht="15" x14ac:dyDescent="0.25">
      <c r="A25" s="279" t="s">
        <v>77</v>
      </c>
      <c r="B25" s="278"/>
      <c r="C25" s="101"/>
      <c r="D25" s="250" t="s">
        <v>78</v>
      </c>
      <c r="E25" s="250" t="s">
        <v>79</v>
      </c>
      <c r="F25" s="280" t="s">
        <v>80</v>
      </c>
      <c r="G25" s="101"/>
      <c r="H25" s="101"/>
      <c r="I25" s="278"/>
      <c r="J25" s="101"/>
      <c r="K25" s="101"/>
      <c r="L25" s="101"/>
      <c r="M25" s="101"/>
      <c r="N25" s="278"/>
      <c r="O25" s="101"/>
      <c r="P25" s="101"/>
      <c r="Q25" s="278"/>
      <c r="R25" s="278"/>
      <c r="S25" s="278"/>
      <c r="T25" s="278"/>
      <c r="U25" s="278"/>
      <c r="V25" s="101"/>
      <c r="W25" s="101"/>
      <c r="X25" s="101"/>
      <c r="Y25" s="101"/>
      <c r="Z25" s="101"/>
      <c r="AA25" s="278"/>
    </row>
    <row r="26" spans="1:27" ht="25.5" customHeight="1" x14ac:dyDescent="0.2">
      <c r="A26" s="274" t="s">
        <v>95</v>
      </c>
      <c r="B26" s="275"/>
      <c r="C26" s="275"/>
      <c r="D26" s="275"/>
      <c r="E26" s="275"/>
      <c r="F26" s="276">
        <f>F24</f>
        <v>43102</v>
      </c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8"/>
    </row>
    <row r="27" spans="1:27" ht="15" x14ac:dyDescent="0.25">
      <c r="A27" s="279" t="s">
        <v>82</v>
      </c>
      <c r="B27" s="278"/>
      <c r="C27" s="101"/>
      <c r="D27" s="250" t="s">
        <v>78</v>
      </c>
      <c r="E27" s="250" t="s">
        <v>79</v>
      </c>
      <c r="F27" s="280" t="s">
        <v>80</v>
      </c>
      <c r="G27" s="101"/>
      <c r="H27" s="101"/>
      <c r="I27" s="101"/>
      <c r="J27" s="101"/>
      <c r="K27" s="101"/>
      <c r="L27" s="101"/>
      <c r="M27" s="101"/>
      <c r="N27" s="278"/>
      <c r="O27" s="101"/>
      <c r="P27" s="101"/>
      <c r="Q27" s="250"/>
      <c r="R27" s="101"/>
      <c r="S27" s="101"/>
      <c r="T27" s="101"/>
      <c r="U27" s="250"/>
      <c r="V27" s="101"/>
      <c r="W27" s="101"/>
      <c r="X27" s="101"/>
      <c r="Y27" s="101"/>
      <c r="Z27" s="101"/>
      <c r="AA27" s="278"/>
    </row>
    <row r="28" spans="1:27" ht="26.25" customHeight="1" x14ac:dyDescent="0.2">
      <c r="A28" s="281" t="s">
        <v>96</v>
      </c>
      <c r="B28" s="282"/>
      <c r="C28" s="282"/>
      <c r="D28" s="282"/>
      <c r="E28" s="282"/>
      <c r="F28" s="276">
        <f>F26</f>
        <v>43102</v>
      </c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78"/>
    </row>
    <row r="29" spans="1:27" ht="15" x14ac:dyDescent="0.25">
      <c r="A29" s="279" t="s">
        <v>84</v>
      </c>
      <c r="B29" s="278"/>
      <c r="C29" s="101"/>
      <c r="D29" s="250" t="s">
        <v>78</v>
      </c>
      <c r="E29" s="250" t="s">
        <v>79</v>
      </c>
      <c r="F29" s="284" t="s">
        <v>80</v>
      </c>
      <c r="G29" s="101"/>
      <c r="H29" s="101"/>
      <c r="I29" s="101"/>
      <c r="J29" s="101"/>
      <c r="K29" s="101"/>
      <c r="L29" s="101"/>
      <c r="M29" s="101"/>
      <c r="N29" s="278"/>
      <c r="O29" s="101"/>
      <c r="P29" s="101"/>
      <c r="Q29" s="250"/>
      <c r="R29" s="101"/>
      <c r="S29" s="101"/>
      <c r="T29" s="101"/>
      <c r="U29" s="250"/>
      <c r="V29" s="101"/>
      <c r="W29" s="101"/>
      <c r="X29" s="101"/>
      <c r="Y29" s="101"/>
      <c r="Z29" s="101"/>
      <c r="AA29" s="278"/>
    </row>
    <row r="30" spans="1:27" ht="15.75" thickBot="1" x14ac:dyDescent="0.3">
      <c r="A30" s="251"/>
      <c r="B30" s="252"/>
      <c r="C30" s="252"/>
      <c r="D30" s="252"/>
      <c r="E30" s="252"/>
      <c r="F30" s="253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278"/>
    </row>
  </sheetData>
  <mergeCells count="6">
    <mergeCell ref="A20:B20"/>
    <mergeCell ref="A1:B1"/>
    <mergeCell ref="A4:A5"/>
    <mergeCell ref="B4:B5"/>
    <mergeCell ref="C4:E4"/>
    <mergeCell ref="A6:A19"/>
  </mergeCells>
  <printOptions horizontalCentered="1" verticalCentered="1"/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 розрахунок 43</vt:lpstr>
      <vt:lpstr>43</vt:lpstr>
      <vt:lpstr>д43</vt:lpstr>
      <vt:lpstr>' розрахунок 43'!Область_печати</vt:lpstr>
      <vt:lpstr>'43'!Область_печати</vt:lpstr>
      <vt:lpstr>д43!Область_печати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2018-01-02T07:13:27Z</dcterms:modified>
</cp:coreProperties>
</file>