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розрахунок 42" sheetId="4" r:id="rId1"/>
    <sheet name="42" sheetId="5" r:id="rId2"/>
    <sheet name="д42" sheetId="6" r:id="rId3"/>
  </sheets>
  <externalReferences>
    <externalReference r:id="rId4"/>
  </externalReferences>
  <definedNames>
    <definedName name="_xlnm.Print_Area" localSheetId="0">' розрахунок 42'!$A$1:$F$46</definedName>
    <definedName name="_xlnm.Print_Area" localSheetId="1">'42'!$A$4:$AB$55</definedName>
    <definedName name="_xlnm.Print_Area" localSheetId="2">д42!$A$1:$F$19</definedName>
  </definedNames>
  <calcPr calcId="145621"/>
</workbook>
</file>

<file path=xl/calcChain.xml><?xml version="1.0" encoding="utf-8"?>
<calcChain xmlns="http://schemas.openxmlformats.org/spreadsheetml/2006/main">
  <c r="F17" i="6" l="1"/>
  <c r="F15" i="6"/>
  <c r="F13" i="6"/>
</calcChain>
</file>

<file path=xl/sharedStrings.xml><?xml version="1.0" encoding="utf-8"?>
<sst xmlns="http://schemas.openxmlformats.org/spreadsheetml/2006/main" count="156" uniqueCount="125">
  <si>
    <t>Додаток до Паспорту фізико-хімічних показників природного газу по маршруту № 42</t>
  </si>
  <si>
    <t>Число місяця</t>
  </si>
  <si>
    <t>Теплота згоряння вища, МДж/м3</t>
  </si>
  <si>
    <t>Київська область</t>
  </si>
  <si>
    <t>Загальний обсяг газу, м3</t>
  </si>
  <si>
    <t xml:space="preserve">Обсяг газу переданого за добу,  м3 </t>
  </si>
  <si>
    <t xml:space="preserve">    Згурівка</t>
  </si>
  <si>
    <t xml:space="preserve">    Сулимівка </t>
  </si>
  <si>
    <t xml:space="preserve">    Сотниківка</t>
  </si>
  <si>
    <t>Енергія, МДж</t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</si>
  <si>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</si>
  <si>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</si>
  <si>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</si>
  <si>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Головний інженер Яготинського ЛВУМГ</t>
  </si>
  <si>
    <t xml:space="preserve">Приймак М.А.     </t>
  </si>
  <si>
    <t>Завідувач вимірювальної хіміко-аналітичної лабораторії</t>
  </si>
  <si>
    <t xml:space="preserve">Бугера Т.О. </t>
  </si>
  <si>
    <t>Начальник служби газовимірювань та метрології</t>
  </si>
  <si>
    <t xml:space="preserve">Калитюк О.А.   </t>
  </si>
  <si>
    <t>ПАТ "УКРТРАНСГАЗ"</t>
  </si>
  <si>
    <t>ПАСПОРТ ФІЗИКО-ХІМІЧНИХ ПОКАЗНИКІВ ПРИРОДНОГО ГАЗУ  № 42</t>
  </si>
  <si>
    <t>Філія "УМГ "Київтрансгаз"</t>
  </si>
  <si>
    <r>
      <t xml:space="preserve">переданого Яготинським ЛВУМГ та прийнятого  </t>
    </r>
    <r>
      <rPr>
        <b/>
        <sz val="13"/>
        <color theme="1"/>
        <rFont val="Times New Roman"/>
        <family val="1"/>
        <charset val="204"/>
      </rPr>
      <t>ПАТ "Київоблгаз"</t>
    </r>
  </si>
  <si>
    <t>Яготинське ЛВУМГ</t>
  </si>
  <si>
    <t>Маршрут № 42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</si>
  <si>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</si>
  <si>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</si>
  <si>
    <t>чинно до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</si>
  <si>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"ЄФРЕМІВКА-ДИКАНЬКА-КИЇВ"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</si>
  <si>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</si>
  <si>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</si>
  <si>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</si>
  <si>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</si>
  <si>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за вологою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</si>
  <si>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</si>
  <si>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</si>
  <si>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</si>
  <si>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</si>
  <si>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</si>
  <si>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</si>
  <si>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</si>
  <si>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</si>
  <si>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</si>
  <si>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</si>
  <si>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</si>
  <si>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</si>
  <si>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</si>
  <si>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</si>
  <si>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</si>
  <si>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</si>
  <si>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</si>
  <si>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</si>
  <si>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</si>
  <si>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</si>
  <si>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</si>
  <si>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</si>
  <si>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</si>
  <si>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</si>
  <si>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відсут</t>
  </si>
  <si>
    <t>&lt;0,006</t>
  </si>
  <si>
    <t>&lt;0,02</t>
  </si>
  <si>
    <r>
      <t>Вміст одоранту при одоризації становить 16 г на 1 000 м</t>
    </r>
    <r>
      <rPr>
        <sz val="11"/>
        <color theme="1"/>
        <rFont val="Calibri"/>
        <family val="2"/>
        <charset val="204"/>
      </rPr>
      <t>³ газу</t>
    </r>
  </si>
  <si>
    <t>Середньозважене значення теплоти згоряння:</t>
  </si>
  <si>
    <t xml:space="preserve">Головний інженер Яготинського ЛВУМГ                                                                                                                          Приймак М.А.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</si>
  <si>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</si>
  <si>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</si>
  <si>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</si>
  <si>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</si>
  <si>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Завідувач вимірювальної хіміко-аналітичної лабораторії                                                                                                  Бугера Т.О.                                                                                              </t>
  </si>
  <si>
    <t>Лабораторія, де здійснювалось вимірювання газу</t>
  </si>
  <si>
    <t xml:space="preserve">Начальник служби газовимірювань та метрології                                                                                                              Калитюк О.А                                                                                    </t>
  </si>
  <si>
    <t>Підрозділу, відповідального за облік газу за маршрутом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</si>
  <si>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42</t>
    </r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</si>
  <si>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</si>
  <si>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</si>
  <si>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</si>
  <si>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</si>
  <si>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</si>
  <si>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</si>
  <si>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Київська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</si>
  <si>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42</t>
    </r>
  </si>
  <si>
    <t xml:space="preserve">Головний інженер Яготинського ЛВУМГ                                                                                                         Приймак М.А.                                                                                  </t>
  </si>
  <si>
    <t xml:space="preserve">Завідувач вимірювальної хіміко-аналітичної лабораторії                                                                                Бугера Т.О.                                                                                                      </t>
  </si>
  <si>
    <t>Начальник служби газовимірювань та метрології                                                                                           Калитюк О.А.</t>
  </si>
  <si>
    <t>70А-100-15</t>
  </si>
  <si>
    <t>31.12.2018р.</t>
  </si>
  <si>
    <t>89,6584</t>
  </si>
  <si>
    <t>4,8902</t>
  </si>
  <si>
    <t>0,9452</t>
  </si>
  <si>
    <t>0,1069</t>
  </si>
  <si>
    <t>0,1616</t>
  </si>
  <si>
    <t>0,0002</t>
  </si>
  <si>
    <t>0,0403</t>
  </si>
  <si>
    <t>0,0320</t>
  </si>
  <si>
    <t>0,0594</t>
  </si>
  <si>
    <t>0,0049</t>
  </si>
  <si>
    <t>1,3329</t>
  </si>
  <si>
    <t>2,7680</t>
  </si>
  <si>
    <t>0,7551</t>
  </si>
  <si>
    <t>89,2341</t>
  </si>
  <si>
    <t>5,0635</t>
  </si>
  <si>
    <t>0,9800</t>
  </si>
  <si>
    <t>0,1101</t>
  </si>
  <si>
    <t>0,1662</t>
  </si>
  <si>
    <t>8,6420E-6</t>
  </si>
  <si>
    <t>0,0420</t>
  </si>
  <si>
    <t>0,0330</t>
  </si>
  <si>
    <t>0,0557</t>
  </si>
  <si>
    <t>0,0061</t>
  </si>
  <si>
    <t>1,3258</t>
  </si>
  <si>
    <t>2,9835</t>
  </si>
  <si>
    <t>0,7592</t>
  </si>
  <si>
    <t>89,1807</t>
  </si>
  <si>
    <t>5,1163</t>
  </si>
  <si>
    <t>0,9480</t>
  </si>
  <si>
    <t>0,1050</t>
  </si>
  <si>
    <t>0,1588</t>
  </si>
  <si>
    <t>3,2099E-5</t>
  </si>
  <si>
    <t>0,0405</t>
  </si>
  <si>
    <t>0,0324</t>
  </si>
  <si>
    <t>0,0600</t>
  </si>
  <si>
    <t>1,3287</t>
  </si>
  <si>
    <t>3,0246</t>
  </si>
  <si>
    <t>0,7594</t>
  </si>
  <si>
    <t>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</si>
</sst>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\.mm\.yy;@"/>
    <numFmt numFmtId="165" formatCode="#,##0.000"/>
    <numFmt numFmtId="166" formatCode="dd/mm/yyyy\ \р/"/>
    <numFmt numFmtId="167" formatCode="0.0000"/>
    <numFmt numFmtId="168" formatCode="0.0"/>
    <numFmt numFmtId="169" formatCode="0.000"/>
    <numFmt numFmtId="170" formatCode="dd\.mm\.yyyy;@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Tahoma"/>
      <family val="2"/>
      <charset val="204"/>
    </font>
    <font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60" fillId="6" borderId="0" applyNumberFormat="0" applyBorder="0" applyAlignment="0" applyProtection="0"/>
    <xf numFmtId="0" fontId="61" fillId="23" borderId="56" applyNumberFormat="0" applyAlignment="0" applyProtection="0"/>
    <xf numFmtId="0" fontId="62" fillId="24" borderId="57" applyNumberFormat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0" borderId="58" applyNumberFormat="0" applyFill="0" applyAlignment="0" applyProtection="0"/>
    <xf numFmtId="0" fontId="66" fillId="0" borderId="59" applyNumberFormat="0" applyFill="0" applyAlignment="0" applyProtection="0"/>
    <xf numFmtId="0" fontId="67" fillId="0" borderId="60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56" applyNumberFormat="0" applyAlignment="0" applyProtection="0"/>
    <xf numFmtId="0" fontId="69" fillId="0" borderId="61" applyNumberFormat="0" applyFill="0" applyAlignment="0" applyProtection="0"/>
    <xf numFmtId="0" fontId="70" fillId="25" borderId="0" applyNumberFormat="0" applyBorder="0" applyAlignment="0" applyProtection="0"/>
    <xf numFmtId="0" fontId="71" fillId="26" borderId="62" applyNumberFormat="0" applyFont="0" applyAlignment="0" applyProtection="0"/>
    <xf numFmtId="0" fontId="72" fillId="23" borderId="63" applyNumberFormat="0" applyAlignment="0" applyProtection="0"/>
    <xf numFmtId="0" fontId="73" fillId="0" borderId="0" applyNumberFormat="0" applyFill="0" applyBorder="0" applyAlignment="0" applyProtection="0"/>
    <xf numFmtId="0" fontId="74" fillId="0" borderId="6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</cellStyleXfs>
  <cellXfs count="345">
    <xf numFmtId="0" fontId="0" fillId="0" borderId="0" xfId="0"/>
    <xf numFmtId="0" fontId="1" fillId="0" borderId="0" xfId="1"/>
    <xf numFmtId="0" fontId="5" fillId="0" borderId="0" xfId="1" applyFont="1" applyAlignment="1"/>
    <xf numFmtId="49" fontId="6" fillId="0" borderId="0" xfId="1" applyNumberFormat="1" applyFont="1"/>
    <xf numFmtId="0" fontId="1" fillId="0" borderId="0" xfId="1" applyAlignment="1">
      <alignment horizontal="center"/>
    </xf>
    <xf numFmtId="0" fontId="10" fillId="4" borderId="10" xfId="2" applyNumberFormat="1" applyFont="1" applyFill="1" applyBorder="1" applyAlignment="1" applyProtection="1">
      <alignment horizontal="center" vertical="center" textRotation="90" wrapText="1"/>
    </xf>
    <xf numFmtId="0" fontId="11" fillId="4" borderId="10" xfId="2" applyFont="1" applyFill="1" applyBorder="1" applyAlignment="1">
      <alignment horizontal="center" vertical="center" textRotation="90" wrapText="1"/>
    </xf>
    <xf numFmtId="0" fontId="11" fillId="4" borderId="11" xfId="2" applyFont="1" applyFill="1" applyBorder="1" applyAlignment="1">
      <alignment horizontal="center" vertical="center" textRotation="90" wrapText="1"/>
    </xf>
    <xf numFmtId="0" fontId="1" fillId="0" borderId="13" xfId="1" applyBorder="1" applyAlignment="1">
      <alignment horizontal="center"/>
    </xf>
    <xf numFmtId="14" fontId="12" fillId="0" borderId="0" xfId="1" applyNumberFormat="1" applyFont="1"/>
    <xf numFmtId="164" fontId="13" fillId="0" borderId="0" xfId="1" applyNumberFormat="1" applyFont="1"/>
    <xf numFmtId="3" fontId="7" fillId="0" borderId="14" xfId="1" applyNumberFormat="1" applyFont="1" applyBorder="1" applyAlignment="1">
      <alignment horizontal="center" vertical="center"/>
    </xf>
    <xf numFmtId="2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5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5" fontId="9" fillId="0" borderId="17" xfId="1" applyNumberFormat="1" applyFont="1" applyBorder="1" applyAlignment="1">
      <alignment horizontal="center" vertical="center"/>
    </xf>
    <xf numFmtId="165" fontId="9" fillId="0" borderId="18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15" fillId="0" borderId="6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8" fillId="3" borderId="17" xfId="1" applyNumberFormat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 vertical="center"/>
    </xf>
    <xf numFmtId="0" fontId="16" fillId="0" borderId="0" xfId="1" applyFont="1"/>
    <xf numFmtId="3" fontId="7" fillId="0" borderId="21" xfId="1" applyNumberFormat="1" applyFont="1" applyBorder="1" applyAlignment="1">
      <alignment horizontal="center" vertical="center" wrapText="1"/>
    </xf>
    <xf numFmtId="0" fontId="17" fillId="0" borderId="0" xfId="1" applyFont="1"/>
    <xf numFmtId="0" fontId="18" fillId="0" borderId="0" xfId="1" applyFont="1"/>
    <xf numFmtId="3" fontId="7" fillId="0" borderId="22" xfId="1" applyNumberFormat="1" applyFont="1" applyBorder="1" applyAlignment="1">
      <alignment horizontal="center" vertical="center" wrapText="1"/>
    </xf>
    <xf numFmtId="2" fontId="14" fillId="2" borderId="20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3" xfId="1" applyNumberFormat="1" applyFont="1" applyBorder="1" applyAlignment="1">
      <alignment horizontal="center" vertical="center" wrapText="1"/>
    </xf>
    <xf numFmtId="4" fontId="19" fillId="0" borderId="9" xfId="1" applyNumberFormat="1" applyFont="1" applyBorder="1" applyAlignment="1">
      <alignment horizontal="center" vertical="center" wrapText="1"/>
    </xf>
    <xf numFmtId="165" fontId="8" fillId="0" borderId="12" xfId="3" applyNumberFormat="1" applyFont="1" applyBorder="1" applyAlignment="1">
      <alignment horizontal="center" vertical="center" wrapText="1"/>
    </xf>
    <xf numFmtId="165" fontId="8" fillId="0" borderId="24" xfId="3" applyNumberFormat="1" applyFont="1" applyBorder="1" applyAlignment="1">
      <alignment horizontal="center" vertical="center" wrapText="1"/>
    </xf>
    <xf numFmtId="165" fontId="8" fillId="3" borderId="10" xfId="3" applyNumberFormat="1" applyFont="1" applyFill="1" applyBorder="1" applyAlignment="1">
      <alignment horizontal="center" vertical="center" wrapText="1"/>
    </xf>
    <xf numFmtId="4" fontId="20" fillId="0" borderId="5" xfId="1" applyNumberFormat="1" applyFont="1" applyBorder="1" applyAlignment="1">
      <alignment horizontal="center" vertical="center" wrapText="1"/>
    </xf>
    <xf numFmtId="4" fontId="7" fillId="0" borderId="9" xfId="1" applyNumberFormat="1" applyFont="1" applyBorder="1" applyAlignment="1">
      <alignment horizontal="center" wrapText="1"/>
    </xf>
    <xf numFmtId="4" fontId="8" fillId="0" borderId="8" xfId="3" applyNumberFormat="1" applyFont="1" applyBorder="1" applyAlignment="1">
      <alignment horizontal="center" vertical="center" wrapText="1"/>
    </xf>
    <xf numFmtId="4" fontId="8" fillId="0" borderId="0" xfId="3" applyNumberFormat="1" applyFont="1" applyBorder="1" applyAlignment="1">
      <alignment horizontal="center" vertical="center" wrapText="1"/>
    </xf>
    <xf numFmtId="4" fontId="8" fillId="3" borderId="8" xfId="3" applyNumberFormat="1" applyFont="1" applyFill="1" applyBorder="1" applyAlignment="1">
      <alignment horizontal="center" vertical="center" wrapText="1"/>
    </xf>
    <xf numFmtId="0" fontId="20" fillId="0" borderId="0" xfId="1" applyFont="1"/>
    <xf numFmtId="4" fontId="21" fillId="2" borderId="10" xfId="1" applyNumberFormat="1" applyFont="1" applyFill="1" applyBorder="1" applyAlignment="1">
      <alignment horizontal="center" vertical="center" wrapText="1"/>
    </xf>
    <xf numFmtId="4" fontId="23" fillId="0" borderId="9" xfId="1" applyNumberFormat="1" applyFont="1" applyBorder="1" applyAlignment="1">
      <alignment horizontal="center" vertical="center" wrapText="1"/>
    </xf>
    <xf numFmtId="4" fontId="24" fillId="0" borderId="10" xfId="3" applyNumberFormat="1" applyFont="1" applyBorder="1" applyAlignment="1">
      <alignment horizontal="center" vertical="center" wrapText="1"/>
    </xf>
    <xf numFmtId="4" fontId="24" fillId="0" borderId="3" xfId="3" applyNumberFormat="1" applyFont="1" applyBorder="1" applyAlignment="1">
      <alignment horizontal="center" vertical="center" wrapText="1"/>
    </xf>
    <xf numFmtId="4" fontId="24" fillId="3" borderId="11" xfId="3" applyNumberFormat="1" applyFont="1" applyFill="1" applyBorder="1" applyAlignment="1">
      <alignment horizontal="center" vertical="center" wrapText="1"/>
    </xf>
    <xf numFmtId="2" fontId="1" fillId="0" borderId="0" xfId="1" applyNumberFormat="1"/>
    <xf numFmtId="0" fontId="1" fillId="0" borderId="23" xfId="1" applyBorder="1"/>
    <xf numFmtId="3" fontId="24" fillId="0" borderId="10" xfId="3" applyNumberFormat="1" applyFont="1" applyBorder="1" applyAlignment="1">
      <alignment horizontal="center" vertical="center"/>
    </xf>
    <xf numFmtId="3" fontId="24" fillId="0" borderId="7" xfId="3" applyNumberFormat="1" applyFont="1" applyBorder="1" applyAlignment="1">
      <alignment horizontal="center" vertical="center"/>
    </xf>
    <xf numFmtId="3" fontId="24" fillId="3" borderId="10" xfId="3" applyNumberFormat="1" applyFont="1" applyFill="1" applyBorder="1" applyAlignment="1">
      <alignment horizontal="center" vertical="center"/>
    </xf>
    <xf numFmtId="1" fontId="1" fillId="0" borderId="0" xfId="1" applyNumberFormat="1"/>
    <xf numFmtId="3" fontId="24" fillId="0" borderId="0" xfId="1" applyNumberFormat="1" applyFont="1" applyBorder="1" applyAlignment="1">
      <alignment horizontal="center" vertical="center"/>
    </xf>
    <xf numFmtId="3" fontId="24" fillId="4" borderId="0" xfId="1" applyNumberFormat="1" applyFont="1" applyFill="1" applyBorder="1" applyAlignment="1">
      <alignment horizontal="center" vertical="center"/>
    </xf>
    <xf numFmtId="0" fontId="1" fillId="0" borderId="9" xfId="1" applyBorder="1"/>
    <xf numFmtId="4" fontId="24" fillId="0" borderId="10" xfId="3" applyNumberFormat="1" applyFont="1" applyBorder="1" applyAlignment="1">
      <alignment horizontal="center" vertical="center"/>
    </xf>
    <xf numFmtId="4" fontId="24" fillId="3" borderId="10" xfId="3" applyNumberFormat="1" applyFont="1" applyFill="1" applyBorder="1" applyAlignment="1">
      <alignment horizontal="center" vertical="center"/>
    </xf>
    <xf numFmtId="4" fontId="24" fillId="0" borderId="0" xfId="1" applyNumberFormat="1" applyFont="1" applyBorder="1" applyAlignment="1">
      <alignment horizontal="center" vertical="center"/>
    </xf>
    <xf numFmtId="4" fontId="24" fillId="4" borderId="0" xfId="1" applyNumberFormat="1" applyFont="1" applyFill="1" applyBorder="1" applyAlignment="1">
      <alignment horizontal="center" vertical="center"/>
    </xf>
    <xf numFmtId="4" fontId="26" fillId="4" borderId="0" xfId="3" applyNumberFormat="1" applyFont="1" applyFill="1" applyBorder="1" applyAlignment="1">
      <alignment horizontal="center" vertical="center"/>
    </xf>
    <xf numFmtId="4" fontId="25" fillId="4" borderId="0" xfId="3" applyNumberFormat="1" applyFont="1" applyFill="1" applyBorder="1" applyAlignment="1">
      <alignment vertical="center"/>
    </xf>
    <xf numFmtId="14" fontId="27" fillId="0" borderId="0" xfId="1" applyNumberFormat="1" applyFont="1" applyBorder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28" fillId="0" borderId="1" xfId="1" applyFont="1" applyBorder="1"/>
    <xf numFmtId="0" fontId="29" fillId="0" borderId="7" xfId="1" applyFont="1" applyBorder="1" applyProtection="1">
      <protection locked="0"/>
    </xf>
    <xf numFmtId="0" fontId="30" fillId="0" borderId="7" xfId="1" applyFont="1" applyBorder="1" applyProtection="1">
      <protection locked="0"/>
    </xf>
    <xf numFmtId="0" fontId="32" fillId="0" borderId="5" xfId="1" applyFont="1" applyBorder="1"/>
    <xf numFmtId="0" fontId="29" fillId="0" borderId="0" xfId="1" applyFont="1" applyBorder="1" applyProtection="1"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Protection="1">
      <protection locked="0"/>
    </xf>
    <xf numFmtId="0" fontId="34" fillId="0" borderId="0" xfId="1" applyFont="1" applyBorder="1" applyAlignment="1" applyProtection="1">
      <alignment vertical="center"/>
      <protection locked="0"/>
    </xf>
    <xf numFmtId="0" fontId="1" fillId="0" borderId="26" xfId="1" applyFont="1" applyBorder="1" applyProtection="1">
      <protection locked="0"/>
    </xf>
    <xf numFmtId="0" fontId="7" fillId="0" borderId="5" xfId="1" applyFont="1" applyBorder="1"/>
    <xf numFmtId="0" fontId="30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Protection="1">
      <protection locked="0"/>
    </xf>
    <xf numFmtId="0" fontId="27" fillId="0" borderId="0" xfId="1" applyFont="1" applyBorder="1" applyAlignment="1" applyProtection="1">
      <alignment vertical="center" wrapText="1"/>
      <protection locked="0"/>
    </xf>
    <xf numFmtId="0" fontId="28" fillId="0" borderId="5" xfId="1" applyFont="1" applyBorder="1"/>
    <xf numFmtId="0" fontId="36" fillId="0" borderId="0" xfId="1" applyFont="1" applyBorder="1" applyAlignment="1" applyProtection="1">
      <alignment vertical="center" wrapText="1"/>
      <protection locked="0"/>
    </xf>
    <xf numFmtId="0" fontId="1" fillId="0" borderId="0" xfId="1" applyFont="1" applyBorder="1" applyProtection="1"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horizontal="center"/>
      <protection locked="0"/>
    </xf>
    <xf numFmtId="0" fontId="1" fillId="0" borderId="5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26" xfId="1" applyBorder="1" applyProtection="1">
      <protection locked="0"/>
    </xf>
    <xf numFmtId="0" fontId="38" fillId="4" borderId="37" xfId="1" applyFont="1" applyFill="1" applyBorder="1" applyAlignment="1" applyProtection="1">
      <alignment horizontal="center" vertical="center" textRotation="90" wrapText="1"/>
      <protection locked="0"/>
    </xf>
    <xf numFmtId="0" fontId="38" fillId="4" borderId="38" xfId="1" applyFont="1" applyFill="1" applyBorder="1" applyAlignment="1" applyProtection="1">
      <alignment horizontal="center" vertical="center" textRotation="90" wrapText="1"/>
      <protection locked="0"/>
    </xf>
    <xf numFmtId="0" fontId="38" fillId="4" borderId="39" xfId="1" applyFont="1" applyFill="1" applyBorder="1" applyAlignment="1" applyProtection="1">
      <alignment horizontal="center" vertical="center" textRotation="90" wrapText="1"/>
      <protection locked="0"/>
    </xf>
    <xf numFmtId="0" fontId="38" fillId="4" borderId="40" xfId="1" applyFont="1" applyFill="1" applyBorder="1" applyAlignment="1" applyProtection="1">
      <alignment horizontal="center" vertical="center" textRotation="90" wrapText="1"/>
      <protection locked="0"/>
    </xf>
    <xf numFmtId="0" fontId="38" fillId="4" borderId="34" xfId="1" applyFont="1" applyFill="1" applyBorder="1" applyAlignment="1" applyProtection="1">
      <alignment horizontal="center" vertical="center" textRotation="90" wrapText="1"/>
      <protection locked="0"/>
    </xf>
    <xf numFmtId="0" fontId="38" fillId="4" borderId="41" xfId="1" applyFont="1" applyFill="1" applyBorder="1" applyAlignment="1" applyProtection="1">
      <alignment horizontal="center" vertical="center" textRotation="90" wrapText="1"/>
      <protection locked="0"/>
    </xf>
    <xf numFmtId="0" fontId="38" fillId="4" borderId="45" xfId="1" applyFont="1" applyFill="1" applyBorder="1" applyAlignment="1" applyProtection="1">
      <alignment horizontal="center" vertical="center" wrapText="1"/>
      <protection locked="0"/>
    </xf>
    <xf numFmtId="167" fontId="14" fillId="4" borderId="27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28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29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1" fontId="14" fillId="4" borderId="27" xfId="1" applyNumberFormat="1" applyFont="1" applyFill="1" applyBorder="1" applyAlignment="1" applyProtection="1">
      <alignment horizontal="center"/>
      <protection locked="0"/>
    </xf>
    <xf numFmtId="2" fontId="14" fillId="4" borderId="28" xfId="1" applyNumberFormat="1" applyFont="1" applyFill="1" applyBorder="1" applyAlignment="1" applyProtection="1">
      <alignment horizontal="center"/>
      <protection locked="0"/>
    </xf>
    <xf numFmtId="2" fontId="14" fillId="4" borderId="29" xfId="1" applyNumberFormat="1" applyFont="1" applyFill="1" applyBorder="1" applyAlignment="1" applyProtection="1">
      <alignment horizontal="center"/>
      <protection locked="0"/>
    </xf>
    <xf numFmtId="168" fontId="14" fillId="4" borderId="27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28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28" xfId="1" applyFont="1" applyFill="1" applyBorder="1" applyAlignment="1" applyProtection="1">
      <alignment horizontal="center" vertical="center" wrapText="1"/>
      <protection locked="0"/>
    </xf>
    <xf numFmtId="0" fontId="14" fillId="4" borderId="29" xfId="1" applyFont="1" applyFill="1" applyBorder="1" applyAlignment="1" applyProtection="1">
      <alignment horizontal="center" vertical="center" wrapText="1"/>
      <protection locked="0"/>
    </xf>
    <xf numFmtId="169" fontId="44" fillId="4" borderId="0" xfId="1" applyNumberFormat="1" applyFont="1" applyFill="1"/>
    <xf numFmtId="0" fontId="45" fillId="4" borderId="0" xfId="1" applyFont="1" applyFill="1" applyAlignment="1">
      <alignment horizontal="center"/>
    </xf>
    <xf numFmtId="2" fontId="44" fillId="4" borderId="0" xfId="1" applyNumberFormat="1" applyFont="1" applyFill="1" applyProtection="1"/>
    <xf numFmtId="0" fontId="44" fillId="4" borderId="0" xfId="1" applyFont="1" applyFill="1" applyProtection="1">
      <protection locked="0"/>
    </xf>
    <xf numFmtId="0" fontId="38" fillId="4" borderId="21" xfId="1" applyFont="1" applyFill="1" applyBorder="1" applyAlignment="1" applyProtection="1">
      <alignment horizontal="center" vertical="center" wrapText="1"/>
      <protection locked="0"/>
    </xf>
    <xf numFmtId="0" fontId="44" fillId="4" borderId="31" xfId="1" applyFont="1" applyFill="1" applyBorder="1" applyProtection="1">
      <protection locked="0"/>
    </xf>
    <xf numFmtId="0" fontId="44" fillId="4" borderId="13" xfId="1" applyFont="1" applyFill="1" applyBorder="1" applyProtection="1">
      <protection locked="0"/>
    </xf>
    <xf numFmtId="0" fontId="44" fillId="4" borderId="32" xfId="1" applyFont="1" applyFill="1" applyBorder="1" applyProtection="1">
      <protection locked="0"/>
    </xf>
    <xf numFmtId="0" fontId="44" fillId="4" borderId="6" xfId="1" applyFont="1" applyFill="1" applyBorder="1" applyProtection="1">
      <protection locked="0"/>
    </xf>
    <xf numFmtId="1" fontId="46" fillId="4" borderId="31" xfId="1" applyNumberFormat="1" applyFont="1" applyFill="1" applyBorder="1" applyAlignment="1" applyProtection="1">
      <alignment horizontal="center"/>
      <protection locked="0"/>
    </xf>
    <xf numFmtId="2" fontId="46" fillId="4" borderId="13" xfId="1" applyNumberFormat="1" applyFont="1" applyFill="1" applyBorder="1" applyAlignment="1" applyProtection="1">
      <alignment horizontal="center"/>
      <protection locked="0"/>
    </xf>
    <xf numFmtId="2" fontId="46" fillId="4" borderId="32" xfId="1" applyNumberFormat="1" applyFont="1" applyFill="1" applyBorder="1" applyAlignment="1" applyProtection="1">
      <alignment horizontal="center"/>
      <protection locked="0"/>
    </xf>
    <xf numFmtId="168" fontId="14" fillId="4" borderId="31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13" xfId="1" applyFont="1" applyFill="1" applyBorder="1" applyAlignment="1" applyProtection="1">
      <alignment horizontal="center" vertical="center" wrapText="1"/>
      <protection locked="0"/>
    </xf>
    <xf numFmtId="0" fontId="14" fillId="4" borderId="32" xfId="1" applyFont="1" applyFill="1" applyBorder="1" applyAlignment="1" applyProtection="1">
      <alignment horizontal="center" vertical="center" wrapText="1"/>
      <protection locked="0"/>
    </xf>
    <xf numFmtId="0" fontId="1" fillId="4" borderId="31" xfId="1" applyFill="1" applyBorder="1" applyProtection="1">
      <protection locked="0"/>
    </xf>
    <xf numFmtId="0" fontId="1" fillId="4" borderId="13" xfId="1" applyFill="1" applyBorder="1" applyProtection="1">
      <protection locked="0"/>
    </xf>
    <xf numFmtId="0" fontId="1" fillId="4" borderId="32" xfId="1" applyFill="1" applyBorder="1" applyProtection="1">
      <protection locked="0"/>
    </xf>
    <xf numFmtId="0" fontId="1" fillId="4" borderId="6" xfId="1" applyFill="1" applyBorder="1" applyProtection="1">
      <protection locked="0"/>
    </xf>
    <xf numFmtId="168" fontId="38" fillId="4" borderId="31" xfId="1" applyNumberFormat="1" applyFont="1" applyFill="1" applyBorder="1" applyAlignment="1">
      <alignment horizontal="center"/>
    </xf>
    <xf numFmtId="168" fontId="38" fillId="4" borderId="13" xfId="1" applyNumberFormat="1" applyFont="1" applyFill="1" applyBorder="1" applyAlignment="1" applyProtection="1">
      <alignment horizontal="center" vertical="center" wrapText="1"/>
      <protection locked="0"/>
    </xf>
    <xf numFmtId="169" fontId="1" fillId="4" borderId="0" xfId="1" applyNumberFormat="1" applyFill="1"/>
    <xf numFmtId="0" fontId="47" fillId="4" borderId="0" xfId="1" applyFont="1" applyFill="1" applyAlignment="1">
      <alignment horizontal="center"/>
    </xf>
    <xf numFmtId="2" fontId="1" fillId="4" borderId="0" xfId="1" applyNumberFormat="1" applyFill="1" applyProtection="1"/>
    <xf numFmtId="0" fontId="1" fillId="4" borderId="0" xfId="1" applyFill="1" applyProtection="1">
      <protection locked="0"/>
    </xf>
    <xf numFmtId="167" fontId="38" fillId="4" borderId="31" xfId="1" applyNumberFormat="1" applyFont="1" applyFill="1" applyBorder="1" applyAlignment="1" applyProtection="1">
      <alignment horizontal="center"/>
      <protection locked="0"/>
    </xf>
    <xf numFmtId="167" fontId="38" fillId="4" borderId="13" xfId="1" applyNumberFormat="1" applyFont="1" applyFill="1" applyBorder="1" applyAlignment="1" applyProtection="1">
      <alignment horizontal="center"/>
      <protection locked="0"/>
    </xf>
    <xf numFmtId="167" fontId="38" fillId="4" borderId="32" xfId="1" applyNumberFormat="1" applyFont="1" applyFill="1" applyBorder="1" applyAlignment="1" applyProtection="1">
      <alignment horizontal="center"/>
      <protection locked="0"/>
    </xf>
    <xf numFmtId="167" fontId="38" fillId="4" borderId="6" xfId="1" applyNumberFormat="1" applyFont="1" applyFill="1" applyBorder="1" applyAlignment="1" applyProtection="1">
      <alignment horizontal="center"/>
      <protection locked="0"/>
    </xf>
    <xf numFmtId="1" fontId="38" fillId="4" borderId="31" xfId="1" applyNumberFormat="1" applyFont="1" applyFill="1" applyBorder="1" applyAlignment="1" applyProtection="1">
      <alignment horizontal="center"/>
      <protection locked="0"/>
    </xf>
    <xf numFmtId="2" fontId="38" fillId="4" borderId="13" xfId="1" applyNumberFormat="1" applyFont="1" applyFill="1" applyBorder="1" applyAlignment="1" applyProtection="1">
      <alignment horizontal="center"/>
      <protection locked="0"/>
    </xf>
    <xf numFmtId="2" fontId="38" fillId="4" borderId="32" xfId="1" applyNumberFormat="1" applyFont="1" applyFill="1" applyBorder="1" applyAlignment="1" applyProtection="1">
      <alignment horizontal="center"/>
      <protection locked="0"/>
    </xf>
    <xf numFmtId="0" fontId="38" fillId="4" borderId="14" xfId="1" applyFont="1" applyFill="1" applyBorder="1" applyAlignment="1" applyProtection="1">
      <alignment horizontal="center" vertical="center" wrapText="1"/>
      <protection locked="0"/>
    </xf>
    <xf numFmtId="167" fontId="14" fillId="4" borderId="31" xfId="1" applyNumberFormat="1" applyFont="1" applyFill="1" applyBorder="1" applyAlignment="1" applyProtection="1">
      <alignment horizontal="center"/>
      <protection locked="0"/>
    </xf>
    <xf numFmtId="167" fontId="14" fillId="4" borderId="13" xfId="1" applyNumberFormat="1" applyFont="1" applyFill="1" applyBorder="1" applyAlignment="1" applyProtection="1">
      <alignment horizontal="center"/>
      <protection locked="0"/>
    </xf>
    <xf numFmtId="167" fontId="14" fillId="4" borderId="32" xfId="1" applyNumberFormat="1" applyFont="1" applyFill="1" applyBorder="1" applyAlignment="1" applyProtection="1">
      <alignment horizontal="center"/>
      <protection locked="0"/>
    </xf>
    <xf numFmtId="167" fontId="14" fillId="4" borderId="6" xfId="1" applyNumberFormat="1" applyFont="1" applyFill="1" applyBorder="1" applyAlignment="1">
      <alignment horizontal="center"/>
    </xf>
    <xf numFmtId="1" fontId="14" fillId="4" borderId="31" xfId="1" applyNumberFormat="1" applyFont="1" applyFill="1" applyBorder="1" applyAlignment="1">
      <alignment horizontal="center"/>
    </xf>
    <xf numFmtId="2" fontId="14" fillId="4" borderId="13" xfId="1" applyNumberFormat="1" applyFont="1" applyFill="1" applyBorder="1" applyAlignment="1">
      <alignment horizontal="center"/>
    </xf>
    <xf numFmtId="2" fontId="38" fillId="4" borderId="32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31" xfId="1" applyNumberFormat="1" applyFont="1" applyFill="1" applyBorder="1" applyAlignment="1">
      <alignment horizontal="center"/>
    </xf>
    <xf numFmtId="0" fontId="44" fillId="4" borderId="5" xfId="1" applyFont="1" applyFill="1" applyBorder="1" applyProtection="1">
      <protection locked="0"/>
    </xf>
    <xf numFmtId="0" fontId="44" fillId="4" borderId="26" xfId="1" applyFont="1" applyFill="1" applyBorder="1" applyProtection="1">
      <protection locked="0"/>
    </xf>
    <xf numFmtId="0" fontId="44" fillId="4" borderId="8" xfId="1" applyFont="1" applyFill="1" applyBorder="1" applyProtection="1">
      <protection locked="0"/>
    </xf>
    <xf numFmtId="0" fontId="44" fillId="4" borderId="21" xfId="1" applyFont="1" applyFill="1" applyBorder="1" applyProtection="1">
      <protection locked="0"/>
    </xf>
    <xf numFmtId="0" fontId="44" fillId="4" borderId="19" xfId="1" applyFon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38" fillId="4" borderId="13" xfId="1" applyFont="1" applyFill="1" applyBorder="1" applyAlignment="1" applyProtection="1">
      <alignment horizontal="center" vertical="center" wrapText="1"/>
      <protection locked="0"/>
    </xf>
    <xf numFmtId="167" fontId="38" fillId="4" borderId="21" xfId="4" applyNumberFormat="1" applyFont="1" applyFill="1" applyBorder="1" applyAlignment="1" applyProtection="1">
      <alignment horizontal="center" vertical="center" wrapText="1"/>
      <protection locked="0"/>
    </xf>
    <xf numFmtId="167" fontId="38" fillId="4" borderId="13" xfId="4" applyNumberFormat="1" applyFont="1" applyFill="1" applyBorder="1" applyAlignment="1" applyProtection="1">
      <alignment horizontal="center" vertical="center" wrapText="1"/>
      <protection locked="0"/>
    </xf>
    <xf numFmtId="167" fontId="38" fillId="4" borderId="19" xfId="4" applyNumberFormat="1" applyFont="1" applyFill="1" applyBorder="1" applyAlignment="1" applyProtection="1">
      <alignment horizontal="center" vertical="center" wrapText="1"/>
      <protection locked="0"/>
    </xf>
    <xf numFmtId="167" fontId="38" fillId="4" borderId="6" xfId="4" applyNumberFormat="1" applyFont="1" applyFill="1" applyBorder="1" applyAlignment="1" applyProtection="1">
      <alignment horizontal="center" vertical="center" wrapText="1"/>
      <protection locked="0"/>
    </xf>
    <xf numFmtId="1" fontId="38" fillId="4" borderId="31" xfId="4" applyNumberFormat="1" applyFont="1" applyFill="1" applyBorder="1" applyAlignment="1" applyProtection="1">
      <alignment horizontal="center"/>
      <protection locked="0"/>
    </xf>
    <xf numFmtId="2" fontId="38" fillId="4" borderId="13" xfId="4" applyNumberFormat="1" applyFont="1" applyFill="1" applyBorder="1" applyAlignment="1" applyProtection="1">
      <alignment horizontal="center"/>
      <protection locked="0"/>
    </xf>
    <xf numFmtId="2" fontId="38" fillId="4" borderId="32" xfId="4" applyNumberFormat="1" applyFont="1" applyFill="1" applyBorder="1" applyAlignment="1" applyProtection="1">
      <alignment horizontal="center"/>
      <protection locked="0"/>
    </xf>
    <xf numFmtId="1" fontId="38" fillId="4" borderId="21" xfId="4" applyNumberFormat="1" applyFont="1" applyFill="1" applyBorder="1" applyAlignment="1" applyProtection="1">
      <alignment horizontal="center"/>
      <protection locked="0"/>
    </xf>
    <xf numFmtId="2" fontId="38" fillId="4" borderId="19" xfId="4" applyNumberFormat="1" applyFont="1" applyFill="1" applyBorder="1" applyAlignment="1" applyProtection="1">
      <alignment horizontal="center"/>
      <protection locked="0"/>
    </xf>
    <xf numFmtId="167" fontId="14" fillId="4" borderId="21" xfId="1" applyNumberFormat="1" applyFont="1" applyFill="1" applyBorder="1" applyAlignment="1">
      <alignment horizontal="center"/>
    </xf>
    <xf numFmtId="167" fontId="14" fillId="4" borderId="13" xfId="1" applyNumberFormat="1" applyFont="1" applyFill="1" applyBorder="1" applyAlignment="1">
      <alignment horizontal="center"/>
    </xf>
    <xf numFmtId="167" fontId="14" fillId="4" borderId="19" xfId="1" applyNumberFormat="1" applyFont="1" applyFill="1" applyBorder="1" applyAlignment="1">
      <alignment horizontal="center"/>
    </xf>
    <xf numFmtId="1" fontId="14" fillId="4" borderId="21" xfId="1" applyNumberFormat="1" applyFont="1" applyFill="1" applyBorder="1" applyAlignment="1">
      <alignment horizontal="center"/>
    </xf>
    <xf numFmtId="2" fontId="38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48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5" xfId="1" applyFill="1" applyBorder="1" applyProtection="1">
      <protection locked="0"/>
    </xf>
    <xf numFmtId="0" fontId="1" fillId="4" borderId="26" xfId="1" applyFill="1" applyBorder="1" applyProtection="1">
      <protection locked="0"/>
    </xf>
    <xf numFmtId="0" fontId="1" fillId="4" borderId="8" xfId="1" applyFill="1" applyBorder="1" applyProtection="1">
      <protection locked="0"/>
    </xf>
    <xf numFmtId="0" fontId="38" fillId="4" borderId="32" xfId="1" applyFont="1" applyFill="1" applyBorder="1" applyAlignment="1" applyProtection="1">
      <alignment horizontal="center" vertical="center" wrapText="1"/>
      <protection locked="0"/>
    </xf>
    <xf numFmtId="167" fontId="38" fillId="4" borderId="21" xfId="1" applyNumberFormat="1" applyFont="1" applyFill="1" applyBorder="1" applyAlignment="1">
      <alignment horizontal="center"/>
    </xf>
    <xf numFmtId="167" fontId="38" fillId="4" borderId="13" xfId="1" applyNumberFormat="1" applyFont="1" applyFill="1" applyBorder="1" applyAlignment="1">
      <alignment horizontal="center"/>
    </xf>
    <xf numFmtId="167" fontId="38" fillId="4" borderId="19" xfId="1" applyNumberFormat="1" applyFont="1" applyFill="1" applyBorder="1" applyAlignment="1">
      <alignment horizontal="center"/>
    </xf>
    <xf numFmtId="167" fontId="38" fillId="4" borderId="6" xfId="1" applyNumberFormat="1" applyFont="1" applyFill="1" applyBorder="1" applyAlignment="1">
      <alignment horizontal="center"/>
    </xf>
    <xf numFmtId="1" fontId="38" fillId="4" borderId="21" xfId="1" applyNumberFormat="1" applyFont="1" applyFill="1" applyBorder="1" applyAlignment="1">
      <alignment horizontal="center"/>
    </xf>
    <xf numFmtId="2" fontId="38" fillId="4" borderId="13" xfId="1" applyNumberFormat="1" applyFont="1" applyFill="1" applyBorder="1" applyAlignment="1">
      <alignment horizontal="center"/>
    </xf>
    <xf numFmtId="1" fontId="38" fillId="4" borderId="31" xfId="1" applyNumberFormat="1" applyFont="1" applyFill="1" applyBorder="1" applyAlignment="1">
      <alignment horizontal="center"/>
    </xf>
    <xf numFmtId="2" fontId="38" fillId="4" borderId="32" xfId="1" applyNumberFormat="1" applyFont="1" applyFill="1" applyBorder="1" applyAlignment="1">
      <alignment horizontal="center"/>
    </xf>
    <xf numFmtId="2" fontId="38" fillId="4" borderId="19" xfId="1" applyNumberFormat="1" applyFont="1" applyFill="1" applyBorder="1" applyAlignment="1">
      <alignment horizontal="center"/>
    </xf>
    <xf numFmtId="167" fontId="38" fillId="4" borderId="13" xfId="1" applyNumberFormat="1" applyFont="1" applyFill="1" applyBorder="1" applyAlignment="1" applyProtection="1">
      <alignment horizontal="center" vertical="center" wrapText="1"/>
      <protection locked="0"/>
    </xf>
    <xf numFmtId="167" fontId="38" fillId="4" borderId="32" xfId="1" applyNumberFormat="1" applyFont="1" applyFill="1" applyBorder="1" applyAlignment="1" applyProtection="1">
      <alignment horizontal="center" vertical="center" wrapText="1"/>
      <protection locked="0"/>
    </xf>
    <xf numFmtId="167" fontId="39" fillId="0" borderId="21" xfId="1" applyNumberFormat="1" applyFont="1" applyBorder="1" applyAlignment="1" applyProtection="1">
      <alignment horizontal="center"/>
      <protection locked="0"/>
    </xf>
    <xf numFmtId="167" fontId="39" fillId="0" borderId="13" xfId="1" applyNumberFormat="1" applyFont="1" applyBorder="1" applyAlignment="1" applyProtection="1">
      <alignment horizontal="center"/>
      <protection locked="0"/>
    </xf>
    <xf numFmtId="167" fontId="39" fillId="0" borderId="19" xfId="1" applyNumberFormat="1" applyFont="1" applyBorder="1" applyAlignment="1" applyProtection="1">
      <alignment horizontal="center"/>
      <protection locked="0"/>
    </xf>
    <xf numFmtId="167" fontId="39" fillId="0" borderId="6" xfId="1" applyNumberFormat="1" applyFont="1" applyBorder="1" applyAlignment="1" applyProtection="1">
      <alignment horizontal="center"/>
      <protection locked="0"/>
    </xf>
    <xf numFmtId="1" fontId="39" fillId="0" borderId="31" xfId="1" applyNumberFormat="1" applyFont="1" applyBorder="1" applyAlignment="1" applyProtection="1">
      <alignment horizontal="center"/>
      <protection locked="0"/>
    </xf>
    <xf numFmtId="2" fontId="39" fillId="0" borderId="13" xfId="1" applyNumberFormat="1" applyFont="1" applyBorder="1" applyAlignment="1" applyProtection="1">
      <alignment horizontal="center"/>
      <protection locked="0"/>
    </xf>
    <xf numFmtId="2" fontId="39" fillId="0" borderId="32" xfId="1" applyNumberFormat="1" applyFont="1" applyBorder="1" applyAlignment="1" applyProtection="1">
      <alignment horizontal="center"/>
      <protection locked="0"/>
    </xf>
    <xf numFmtId="1" fontId="38" fillId="4" borderId="21" xfId="1" applyNumberFormat="1" applyFont="1" applyFill="1" applyBorder="1" applyAlignment="1" applyProtection="1">
      <alignment horizontal="center"/>
      <protection locked="0"/>
    </xf>
    <xf numFmtId="2" fontId="39" fillId="0" borderId="19" xfId="1" applyNumberFormat="1" applyFont="1" applyBorder="1" applyAlignment="1" applyProtection="1">
      <alignment horizontal="center"/>
      <protection locked="0"/>
    </xf>
    <xf numFmtId="167" fontId="14" fillId="4" borderId="13" xfId="1" applyNumberFormat="1" applyFont="1" applyFill="1" applyBorder="1" applyAlignment="1" applyProtection="1">
      <alignment horizontal="center" vertical="center" wrapText="1"/>
      <protection locked="0"/>
    </xf>
    <xf numFmtId="167" fontId="14" fillId="4" borderId="32" xfId="1" applyNumberFormat="1" applyFont="1" applyFill="1" applyBorder="1" applyAlignment="1" applyProtection="1">
      <alignment horizontal="center" vertical="center" wrapText="1"/>
      <protection locked="0"/>
    </xf>
    <xf numFmtId="2" fontId="39" fillId="0" borderId="31" xfId="1" applyNumberFormat="1" applyFont="1" applyBorder="1" applyAlignment="1" applyProtection="1">
      <alignment horizontal="center"/>
      <protection locked="0"/>
    </xf>
    <xf numFmtId="167" fontId="49" fillId="0" borderId="31" xfId="1" applyNumberFormat="1" applyFont="1" applyBorder="1" applyAlignment="1" applyProtection="1">
      <alignment horizontal="center"/>
      <protection locked="0"/>
    </xf>
    <xf numFmtId="167" fontId="49" fillId="0" borderId="13" xfId="1" applyNumberFormat="1" applyFont="1" applyBorder="1" applyAlignment="1" applyProtection="1">
      <alignment horizontal="center"/>
      <protection locked="0"/>
    </xf>
    <xf numFmtId="167" fontId="49" fillId="0" borderId="32" xfId="1" applyNumberFormat="1" applyFont="1" applyBorder="1" applyAlignment="1" applyProtection="1">
      <alignment horizontal="center"/>
      <protection locked="0"/>
    </xf>
    <xf numFmtId="167" fontId="49" fillId="0" borderId="6" xfId="1" applyNumberFormat="1" applyFont="1" applyBorder="1" applyAlignment="1" applyProtection="1">
      <alignment horizontal="center"/>
      <protection locked="0"/>
    </xf>
    <xf numFmtId="2" fontId="49" fillId="0" borderId="32" xfId="1" applyNumberFormat="1" applyFont="1" applyBorder="1" applyAlignment="1" applyProtection="1">
      <alignment horizontal="center"/>
      <protection locked="0"/>
    </xf>
    <xf numFmtId="0" fontId="1" fillId="4" borderId="46" xfId="1" applyFill="1" applyBorder="1" applyProtection="1">
      <protection locked="0"/>
    </xf>
    <xf numFmtId="0" fontId="1" fillId="4" borderId="47" xfId="1" applyFill="1" applyBorder="1" applyProtection="1">
      <protection locked="0"/>
    </xf>
    <xf numFmtId="0" fontId="1" fillId="4" borderId="48" xfId="1" applyFill="1" applyBorder="1" applyProtection="1">
      <protection locked="0"/>
    </xf>
    <xf numFmtId="0" fontId="1" fillId="4" borderId="20" xfId="1" applyFill="1" applyBorder="1" applyProtection="1">
      <protection locked="0"/>
    </xf>
    <xf numFmtId="1" fontId="14" fillId="4" borderId="46" xfId="1" applyNumberFormat="1" applyFont="1" applyFill="1" applyBorder="1" applyAlignment="1">
      <alignment horizontal="center"/>
    </xf>
    <xf numFmtId="2" fontId="14" fillId="4" borderId="47" xfId="1" applyNumberFormat="1" applyFont="1" applyFill="1" applyBorder="1" applyAlignment="1">
      <alignment horizontal="center"/>
    </xf>
    <xf numFmtId="168" fontId="14" fillId="4" borderId="46" xfId="1" applyNumberFormat="1" applyFont="1" applyFill="1" applyBorder="1" applyAlignment="1">
      <alignment horizontal="center"/>
    </xf>
    <xf numFmtId="168" fontId="38" fillId="4" borderId="47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47" xfId="1" applyFont="1" applyFill="1" applyBorder="1" applyAlignment="1" applyProtection="1">
      <alignment horizontal="center" vertical="center" wrapText="1"/>
      <protection locked="0"/>
    </xf>
    <xf numFmtId="0" fontId="38" fillId="4" borderId="48" xfId="1" applyFont="1" applyFill="1" applyBorder="1" applyAlignment="1" applyProtection="1">
      <alignment horizontal="center" vertical="center" wrapText="1"/>
      <protection locked="0"/>
    </xf>
    <xf numFmtId="169" fontId="1" fillId="0" borderId="0" xfId="1" applyNumberFormat="1"/>
    <xf numFmtId="0" fontId="47" fillId="0" borderId="0" xfId="1" applyFont="1" applyAlignment="1">
      <alignment horizontal="center"/>
    </xf>
    <xf numFmtId="2" fontId="1" fillId="0" borderId="0" xfId="1" applyNumberFormat="1" applyProtection="1"/>
    <xf numFmtId="0" fontId="1" fillId="0" borderId="5" xfId="1" applyFont="1" applyBorder="1" applyProtection="1"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right" wrapText="1"/>
    </xf>
    <xf numFmtId="167" fontId="51" fillId="0" borderId="0" xfId="1" applyNumberFormat="1" applyFont="1" applyBorder="1" applyAlignment="1" applyProtection="1">
      <alignment horizontal="center"/>
      <protection locked="0"/>
    </xf>
    <xf numFmtId="1" fontId="51" fillId="0" borderId="0" xfId="1" applyNumberFormat="1" applyFont="1" applyBorder="1" applyAlignment="1" applyProtection="1">
      <alignment horizontal="center"/>
      <protection locked="0"/>
    </xf>
    <xf numFmtId="2" fontId="51" fillId="0" borderId="0" xfId="1" applyNumberFormat="1" applyFont="1" applyBorder="1" applyAlignment="1" applyProtection="1">
      <alignment horizontal="center"/>
      <protection locked="0"/>
    </xf>
    <xf numFmtId="0" fontId="38" fillId="4" borderId="0" xfId="1" applyFont="1" applyFill="1" applyBorder="1" applyAlignment="1" applyProtection="1">
      <alignment horizontal="right" vertical="center" wrapText="1"/>
      <protection locked="0"/>
    </xf>
    <xf numFmtId="0" fontId="18" fillId="0" borderId="5" xfId="1" applyFont="1" applyBorder="1" applyProtection="1">
      <protection locked="0"/>
    </xf>
    <xf numFmtId="0" fontId="18" fillId="0" borderId="0" xfId="1" applyFont="1" applyBorder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55" fillId="0" borderId="0" xfId="1" applyFont="1"/>
    <xf numFmtId="4" fontId="5" fillId="2" borderId="10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4" borderId="2" xfId="2" applyNumberFormat="1" applyFont="1" applyFill="1" applyBorder="1" applyAlignment="1" applyProtection="1">
      <alignment horizontal="left" vertical="top" wrapText="1"/>
    </xf>
    <xf numFmtId="0" fontId="5" fillId="4" borderId="6" xfId="2" applyNumberFormat="1" applyFont="1" applyFill="1" applyBorder="1" applyAlignment="1" applyProtection="1">
      <alignment horizontal="left" vertical="top" wrapText="1"/>
    </xf>
    <xf numFmtId="0" fontId="5" fillId="4" borderId="20" xfId="2" applyNumberFormat="1" applyFont="1" applyFill="1" applyBorder="1" applyAlignment="1" applyProtection="1">
      <alignment horizontal="left" vertical="top" wrapText="1"/>
    </xf>
    <xf numFmtId="0" fontId="34" fillId="0" borderId="15" xfId="1" applyFont="1" applyBorder="1" applyAlignment="1" applyProtection="1">
      <alignment vertical="center"/>
      <protection locked="0"/>
    </xf>
    <xf numFmtId="14" fontId="46" fillId="0" borderId="0" xfId="1" applyNumberFormat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55" fillId="0" borderId="0" xfId="1" applyFont="1" applyBorder="1"/>
    <xf numFmtId="0" fontId="46" fillId="0" borderId="0" xfId="1" applyFont="1" applyBorder="1" applyAlignment="1" applyProtection="1">
      <alignment vertical="center"/>
      <protection locked="0"/>
    </xf>
    <xf numFmtId="0" fontId="46" fillId="0" borderId="0" xfId="1" applyFont="1" applyBorder="1" applyAlignment="1" applyProtection="1">
      <alignment horizontal="left" vertical="center"/>
      <protection locked="0"/>
    </xf>
    <xf numFmtId="0" fontId="57" fillId="4" borderId="15" xfId="1" applyFont="1" applyFill="1" applyBorder="1" applyAlignment="1" applyProtection="1">
      <alignment vertical="center"/>
      <protection locked="0"/>
    </xf>
    <xf numFmtId="0" fontId="49" fillId="4" borderId="0" xfId="1" applyFont="1" applyFill="1" applyBorder="1" applyAlignment="1" applyProtection="1">
      <alignment vertical="center"/>
      <protection locked="0"/>
    </xf>
    <xf numFmtId="4" fontId="26" fillId="0" borderId="10" xfId="3" applyNumberFormat="1" applyFont="1" applyBorder="1" applyAlignment="1">
      <alignment horizontal="center" vertical="center" wrapText="1"/>
    </xf>
    <xf numFmtId="3" fontId="26" fillId="0" borderId="10" xfId="3" applyNumberFormat="1" applyFont="1" applyBorder="1" applyAlignment="1">
      <alignment horizontal="center" vertical="center"/>
    </xf>
    <xf numFmtId="4" fontId="26" fillId="0" borderId="10" xfId="3" applyNumberFormat="1" applyFont="1" applyBorder="1" applyAlignment="1">
      <alignment horizontal="center" vertical="center"/>
    </xf>
    <xf numFmtId="4" fontId="26" fillId="0" borderId="3" xfId="3" applyNumberFormat="1" applyFont="1" applyBorder="1" applyAlignment="1">
      <alignment horizontal="center" vertical="center" wrapText="1"/>
    </xf>
    <xf numFmtId="3" fontId="26" fillId="0" borderId="7" xfId="3" applyNumberFormat="1" applyFont="1" applyBorder="1" applyAlignment="1">
      <alignment horizontal="center" vertical="center"/>
    </xf>
    <xf numFmtId="4" fontId="26" fillId="3" borderId="11" xfId="3" applyNumberFormat="1" applyFont="1" applyFill="1" applyBorder="1" applyAlignment="1">
      <alignment horizontal="center" vertical="center" wrapText="1"/>
    </xf>
    <xf numFmtId="3" fontId="26" fillId="3" borderId="10" xfId="3" applyNumberFormat="1" applyFont="1" applyFill="1" applyBorder="1" applyAlignment="1">
      <alignment horizontal="center" vertical="center"/>
    </xf>
    <xf numFmtId="4" fontId="26" fillId="3" borderId="10" xfId="3" applyNumberFormat="1" applyFont="1" applyFill="1" applyBorder="1" applyAlignment="1">
      <alignment horizontal="center" vertical="center"/>
    </xf>
    <xf numFmtId="4" fontId="25" fillId="4" borderId="0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9" fillId="4" borderId="15" xfId="1" applyFont="1" applyFill="1" applyBorder="1" applyAlignment="1" applyProtection="1">
      <alignment horizontal="left" vertical="center"/>
      <protection locked="0"/>
    </xf>
    <xf numFmtId="170" fontId="18" fillId="0" borderId="55" xfId="1" applyNumberFormat="1" applyFont="1" applyBorder="1" applyAlignment="1" applyProtection="1">
      <alignment horizontal="center"/>
      <protection locked="0"/>
    </xf>
    <xf numFmtId="2" fontId="39" fillId="4" borderId="50" xfId="1" applyNumberFormat="1" applyFont="1" applyFill="1" applyBorder="1" applyAlignment="1" applyProtection="1">
      <alignment horizontal="center" vertical="center" wrapText="1"/>
      <protection locked="0"/>
    </xf>
    <xf numFmtId="2" fontId="39" fillId="4" borderId="47" xfId="1" applyNumberFormat="1" applyFont="1" applyFill="1" applyBorder="1" applyAlignment="1" applyProtection="1">
      <alignment horizontal="center" vertical="center" wrapText="1"/>
      <protection locked="0"/>
    </xf>
    <xf numFmtId="2" fontId="39" fillId="4" borderId="51" xfId="1" applyNumberFormat="1" applyFont="1" applyFill="1" applyBorder="1" applyAlignment="1" applyProtection="1">
      <alignment horizontal="center" vertical="center" wrapText="1"/>
      <protection locked="0"/>
    </xf>
    <xf numFmtId="2" fontId="39" fillId="4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6" xfId="1" applyBorder="1" applyAlignment="1" applyProtection="1">
      <alignment horizontal="center"/>
      <protection locked="0"/>
    </xf>
    <xf numFmtId="0" fontId="14" fillId="0" borderId="52" xfId="1" applyFont="1" applyBorder="1" applyAlignment="1" applyProtection="1">
      <alignment horizontal="right" vertical="center" wrapText="1"/>
      <protection locked="0"/>
    </xf>
    <xf numFmtId="0" fontId="14" fillId="0" borderId="53" xfId="1" applyFont="1" applyBorder="1" applyAlignment="1" applyProtection="1">
      <alignment horizontal="right" vertical="center" wrapText="1"/>
      <protection locked="0"/>
    </xf>
    <xf numFmtId="0" fontId="14" fillId="0" borderId="54" xfId="1" applyFont="1" applyBorder="1" applyAlignment="1" applyProtection="1">
      <alignment horizontal="right" vertical="center" wrapText="1"/>
      <protection locked="0"/>
    </xf>
    <xf numFmtId="0" fontId="49" fillId="0" borderId="15" xfId="1" applyFont="1" applyBorder="1" applyAlignment="1" applyProtection="1">
      <alignment horizontal="left" vertical="center"/>
      <protection locked="0"/>
    </xf>
    <xf numFmtId="0" fontId="38" fillId="0" borderId="34" xfId="1" applyFont="1" applyBorder="1" applyAlignment="1" applyProtection="1">
      <alignment horizontal="center" vertical="center" textRotation="90" wrapText="1"/>
      <protection locked="0"/>
    </xf>
    <xf numFmtId="0" fontId="38" fillId="0" borderId="38" xfId="1" applyFont="1" applyBorder="1" applyAlignment="1" applyProtection="1">
      <alignment horizontal="center" vertical="center" textRotation="90" wrapText="1"/>
      <protection locked="0"/>
    </xf>
    <xf numFmtId="0" fontId="38" fillId="0" borderId="35" xfId="1" applyFont="1" applyBorder="1" applyAlignment="1" applyProtection="1">
      <alignment horizontal="center" vertical="center" textRotation="90" wrapText="1"/>
      <protection locked="0"/>
    </xf>
    <xf numFmtId="0" fontId="38" fillId="0" borderId="39" xfId="1" applyFont="1" applyBorder="1" applyAlignment="1" applyProtection="1">
      <alignment horizontal="center" vertical="center" textRotation="90" wrapText="1"/>
      <protection locked="0"/>
    </xf>
    <xf numFmtId="0" fontId="38" fillId="4" borderId="23" xfId="1" applyFont="1" applyFill="1" applyBorder="1" applyAlignment="1" applyProtection="1">
      <alignment horizontal="center" vertical="center" wrapText="1"/>
      <protection locked="0"/>
    </xf>
    <xf numFmtId="0" fontId="38" fillId="4" borderId="3" xfId="1" applyFont="1" applyFill="1" applyBorder="1" applyAlignment="1" applyProtection="1">
      <alignment horizontal="center" vertical="center" wrapText="1"/>
      <protection locked="0"/>
    </xf>
    <xf numFmtId="0" fontId="38" fillId="4" borderId="11" xfId="1" applyFont="1" applyFill="1" applyBorder="1" applyAlignment="1" applyProtection="1">
      <alignment horizontal="center" vertical="center" wrapText="1"/>
      <protection locked="0"/>
    </xf>
    <xf numFmtId="0" fontId="38" fillId="4" borderId="1" xfId="1" applyFont="1" applyFill="1" applyBorder="1" applyAlignment="1" applyProtection="1">
      <alignment horizontal="center" vertical="center" wrapText="1"/>
      <protection locked="0"/>
    </xf>
    <xf numFmtId="0" fontId="38" fillId="4" borderId="7" xfId="1" applyFont="1" applyFill="1" applyBorder="1" applyAlignment="1" applyProtection="1">
      <alignment horizontal="center" vertical="center" wrapText="1"/>
      <protection locked="0"/>
    </xf>
    <xf numFmtId="0" fontId="38" fillId="4" borderId="25" xfId="1" applyFont="1" applyFill="1" applyBorder="1" applyAlignment="1" applyProtection="1">
      <alignment horizontal="center" vertical="center" wrapText="1"/>
      <protection locked="0"/>
    </xf>
    <xf numFmtId="0" fontId="14" fillId="0" borderId="23" xfId="1" applyFont="1" applyBorder="1" applyAlignment="1" applyProtection="1">
      <alignment horizontal="center" vertical="center" wrapText="1"/>
      <protection locked="0"/>
    </xf>
    <xf numFmtId="0" fontId="14" fillId="0" borderId="24" xfId="1" applyFont="1" applyBorder="1" applyAlignment="1" applyProtection="1">
      <alignment horizontal="center" vertical="center" wrapText="1"/>
      <protection locked="0"/>
    </xf>
    <xf numFmtId="1" fontId="39" fillId="4" borderId="49" xfId="1" applyNumberFormat="1" applyFont="1" applyFill="1" applyBorder="1" applyAlignment="1" applyProtection="1">
      <alignment horizontal="center" vertical="center" wrapText="1"/>
      <protection locked="0"/>
    </xf>
    <xf numFmtId="1" fontId="39" fillId="4" borderId="46" xfId="1" applyNumberFormat="1" applyFont="1" applyFill="1" applyBorder="1" applyAlignment="1" applyProtection="1">
      <alignment horizontal="center" vertical="center" wrapText="1"/>
      <protection locked="0"/>
    </xf>
    <xf numFmtId="1" fontId="39" fillId="4" borderId="50" xfId="1" applyNumberFormat="1" applyFont="1" applyFill="1" applyBorder="1" applyAlignment="1" applyProtection="1">
      <alignment horizontal="center" vertical="center" wrapText="1"/>
      <protection locked="0"/>
    </xf>
    <xf numFmtId="1" fontId="39" fillId="4" borderId="47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28" xfId="2" applyFont="1" applyBorder="1" applyAlignment="1" applyProtection="1">
      <alignment horizontal="left" vertical="center" textRotation="90" wrapText="1"/>
      <protection locked="0"/>
    </xf>
    <xf numFmtId="0" fontId="39" fillId="0" borderId="13" xfId="2" applyFont="1" applyBorder="1" applyAlignment="1" applyProtection="1">
      <alignment horizontal="left" vertical="center" textRotation="90" wrapText="1"/>
      <protection locked="0"/>
    </xf>
    <xf numFmtId="0" fontId="39" fillId="0" borderId="43" xfId="2" applyFont="1" applyBorder="1" applyAlignment="1" applyProtection="1">
      <alignment horizontal="left" vertical="center" textRotation="90" wrapText="1"/>
      <protection locked="0"/>
    </xf>
    <xf numFmtId="0" fontId="39" fillId="0" borderId="29" xfId="2" applyFont="1" applyBorder="1" applyAlignment="1" applyProtection="1">
      <alignment horizontal="center" vertical="center" textRotation="90" wrapText="1"/>
      <protection locked="0"/>
    </xf>
    <xf numFmtId="0" fontId="39" fillId="0" borderId="32" xfId="2" applyFont="1" applyBorder="1" applyAlignment="1" applyProtection="1">
      <alignment horizontal="center" vertical="center" textRotation="90" wrapText="1"/>
      <protection locked="0"/>
    </xf>
    <xf numFmtId="0" fontId="39" fillId="0" borderId="44" xfId="2" applyFont="1" applyBorder="1" applyAlignment="1" applyProtection="1">
      <alignment horizontal="center" vertical="center" textRotation="90" wrapText="1"/>
      <protection locked="0"/>
    </xf>
    <xf numFmtId="0" fontId="38" fillId="0" borderId="2" xfId="1" applyFont="1" applyBorder="1" applyAlignment="1" applyProtection="1">
      <alignment horizontal="center" vertical="center" textRotation="90" wrapText="1"/>
      <protection locked="0"/>
    </xf>
    <xf numFmtId="0" fontId="38" fillId="0" borderId="6" xfId="1" applyFont="1" applyBorder="1" applyAlignment="1" applyProtection="1">
      <alignment horizontal="center" vertical="center" textRotation="90" wrapText="1"/>
      <protection locked="0"/>
    </xf>
    <xf numFmtId="0" fontId="38" fillId="0" borderId="36" xfId="1" applyFont="1" applyBorder="1" applyAlignment="1" applyProtection="1">
      <alignment horizontal="center" vertical="center" textRotation="90" wrapText="1"/>
      <protection locked="0"/>
    </xf>
    <xf numFmtId="0" fontId="38" fillId="0" borderId="23" xfId="1" applyFont="1" applyBorder="1" applyAlignment="1" applyProtection="1">
      <alignment horizontal="center" vertical="center"/>
      <protection locked="0"/>
    </xf>
    <xf numFmtId="0" fontId="38" fillId="0" borderId="3" xfId="1" applyFont="1" applyBorder="1" applyAlignment="1" applyProtection="1">
      <alignment horizontal="center" vertical="center"/>
      <protection locked="0"/>
    </xf>
    <xf numFmtId="0" fontId="38" fillId="0" borderId="11" xfId="1" applyFont="1" applyBorder="1" applyAlignment="1" applyProtection="1">
      <alignment horizontal="center" vertical="center"/>
      <protection locked="0"/>
    </xf>
    <xf numFmtId="0" fontId="38" fillId="0" borderId="33" xfId="1" applyFont="1" applyBorder="1" applyAlignment="1" applyProtection="1">
      <alignment horizontal="center" vertical="center" textRotation="90" wrapText="1"/>
      <protection locked="0"/>
    </xf>
    <xf numFmtId="0" fontId="38" fillId="0" borderId="37" xfId="1" applyFont="1" applyBorder="1" applyAlignment="1" applyProtection="1">
      <alignment horizontal="center" vertical="center" textRotation="90" wrapText="1"/>
      <protection locked="0"/>
    </xf>
    <xf numFmtId="0" fontId="38" fillId="0" borderId="1" xfId="1" applyFont="1" applyBorder="1" applyAlignment="1" applyProtection="1">
      <alignment horizontal="center" vertical="center" wrapText="1"/>
      <protection locked="0"/>
    </xf>
    <xf numFmtId="0" fontId="38" fillId="0" borderId="7" xfId="1" applyFont="1" applyBorder="1" applyAlignment="1" applyProtection="1">
      <alignment horizontal="center" vertical="center" wrapText="1"/>
      <protection locked="0"/>
    </xf>
    <xf numFmtId="0" fontId="38" fillId="0" borderId="25" xfId="1" applyFont="1" applyBorder="1" applyAlignment="1" applyProtection="1">
      <alignment horizontal="center" vertical="center" wrapText="1"/>
      <protection locked="0"/>
    </xf>
    <xf numFmtId="0" fontId="38" fillId="0" borderId="9" xfId="1" applyFont="1" applyBorder="1" applyAlignment="1" applyProtection="1">
      <alignment horizontal="center" vertical="center" wrapText="1"/>
      <protection locked="0"/>
    </xf>
    <xf numFmtId="0" fontId="38" fillId="0" borderId="24" xfId="1" applyFont="1" applyBorder="1" applyAlignment="1" applyProtection="1">
      <alignment horizontal="center" vertical="center" wrapText="1"/>
      <protection locked="0"/>
    </xf>
    <xf numFmtId="0" fontId="38" fillId="0" borderId="30" xfId="1" applyFont="1" applyBorder="1" applyAlignment="1" applyProtection="1">
      <alignment horizontal="center" vertical="center" wrapText="1"/>
      <protection locked="0"/>
    </xf>
    <xf numFmtId="0" fontId="39" fillId="0" borderId="27" xfId="2" applyFont="1" applyBorder="1" applyAlignment="1" applyProtection="1">
      <alignment horizontal="center" vertical="center" textRotation="90" wrapText="1"/>
      <protection locked="0"/>
    </xf>
    <xf numFmtId="0" fontId="39" fillId="0" borderId="31" xfId="2" applyFont="1" applyBorder="1" applyAlignment="1" applyProtection="1">
      <alignment horizontal="center" vertical="center" textRotation="90" wrapText="1"/>
      <protection locked="0"/>
    </xf>
    <xf numFmtId="0" fontId="39" fillId="0" borderId="42" xfId="2" applyFont="1" applyBorder="1" applyAlignment="1" applyProtection="1">
      <alignment horizontal="center" vertical="center" textRotation="90" wrapText="1"/>
      <protection locked="0"/>
    </xf>
    <xf numFmtId="0" fontId="39" fillId="0" borderId="28" xfId="2" applyFont="1" applyBorder="1" applyAlignment="1" applyProtection="1">
      <alignment horizontal="right" vertical="center" textRotation="90" wrapText="1"/>
      <protection locked="0"/>
    </xf>
    <xf numFmtId="0" fontId="39" fillId="0" borderId="13" xfId="2" applyFont="1" applyBorder="1" applyAlignment="1" applyProtection="1">
      <alignment horizontal="right" vertical="center" textRotation="90" wrapText="1"/>
      <protection locked="0"/>
    </xf>
    <xf numFmtId="0" fontId="39" fillId="0" borderId="43" xfId="2" applyFont="1" applyBorder="1" applyAlignment="1" applyProtection="1">
      <alignment horizontal="right" vertical="center" textRotation="90" wrapText="1"/>
      <protection locked="0"/>
    </xf>
    <xf numFmtId="0" fontId="27" fillId="0" borderId="7" xfId="1" applyFont="1" applyBorder="1" applyAlignment="1" applyProtection="1">
      <alignment horizontal="center"/>
      <protection locked="0"/>
    </xf>
    <xf numFmtId="0" fontId="31" fillId="4" borderId="7" xfId="1" applyFont="1" applyFill="1" applyBorder="1" applyAlignment="1" applyProtection="1">
      <alignment horizontal="center" vertical="center"/>
      <protection locked="0"/>
    </xf>
    <xf numFmtId="0" fontId="31" fillId="4" borderId="25" xfId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/>
      <protection locked="0"/>
    </xf>
    <xf numFmtId="0" fontId="29" fillId="0" borderId="0" xfId="1" applyFont="1" applyBorder="1" applyAlignment="1" applyProtection="1">
      <alignment horizontal="left"/>
      <protection locked="0"/>
    </xf>
    <xf numFmtId="0" fontId="31" fillId="0" borderId="0" xfId="1" applyFont="1" applyBorder="1" applyAlignment="1" applyProtection="1">
      <alignment horizontal="right"/>
      <protection locked="0"/>
    </xf>
    <xf numFmtId="166" fontId="31" fillId="0" borderId="0" xfId="1" applyNumberFormat="1" applyFont="1" applyBorder="1" applyAlignment="1" applyProtection="1">
      <alignment horizontal="center"/>
      <protection locked="0"/>
    </xf>
    <xf numFmtId="166" fontId="31" fillId="0" borderId="0" xfId="1" applyNumberFormat="1" applyFont="1" applyBorder="1" applyAlignment="1" applyProtection="1">
      <alignment horizontal="center"/>
    </xf>
    <xf numFmtId="166" fontId="31" fillId="0" borderId="26" xfId="1" applyNumberFormat="1" applyFont="1" applyBorder="1" applyAlignment="1" applyProtection="1">
      <alignment horizontal="center"/>
    </xf>
    <xf numFmtId="0" fontId="5" fillId="0" borderId="0" xfId="1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4" fontId="5" fillId="2" borderId="2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2" fontId="1" fillId="0" borderId="0" xfId="1" applyNumberFormat="1" applyBorder="1" applyProtection="1">
      <protection locked="0"/>
    </xf>
    <xf numFmtId="3" fontId="1" fillId="0" borderId="0" xfId="1" applyNumberFormat="1" applyBorder="1" applyProtection="1">
      <protection locked="0"/>
    </xf>
    <xf numFmtId="4" fontId="1" fillId="0" borderId="0" xfId="1" applyNumberFormat="1" applyBorder="1" applyProtection="1">
      <protection locked="0"/>
    </xf>
    <xf numFmtId="0" fontId="4" fillId="0" borderId="0" xfId="1" applyFont="1" applyBorder="1" applyProtection="1">
      <protection locked="0"/>
    </xf>
    <xf numFmtId="2" fontId="4" fillId="0" borderId="0" xfId="1" applyNumberFormat="1" applyFont="1" applyBorder="1" applyProtection="1">
      <protection locked="0"/>
    </xf>
    <xf numFmtId="1" fontId="1" fillId="0" borderId="0" xfId="1" applyNumberFormat="1" applyBorder="1" applyProtection="1">
      <protection locked="0"/>
    </xf>
    <xf numFmtId="2" fontId="3" fillId="0" borderId="0" xfId="1" applyNumberFormat="1" applyFont="1" applyBorder="1" applyProtection="1">
      <protection locked="0"/>
    </xf>
    <xf numFmtId="0" fontId="5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14" fontId="54" fillId="0" borderId="0" xfId="1" applyNumberFormat="1" applyFont="1" applyBorder="1" applyAlignment="1" applyProtection="1">
      <alignment horizontal="center"/>
      <protection locked="0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Protection="1">
      <protection locked="0"/>
    </xf>
    <xf numFmtId="14" fontId="1" fillId="0" borderId="0" xfId="1" applyNumberFormat="1" applyBorder="1" applyProtection="1">
      <protection locked="0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Title" xfId="43"/>
    <cellStyle name="Total" xfId="44"/>
    <cellStyle name="Warning Text" xfId="45"/>
    <cellStyle name="Гиперссылка 2" xfId="46"/>
    <cellStyle name="Обычный" xfId="0" builtinId="0"/>
    <cellStyle name="Обычный 10" xfId="47"/>
    <cellStyle name="Обычный 12" xfId="48"/>
    <cellStyle name="Обычный 2" xfId="49"/>
    <cellStyle name="Обычный 2 2" xfId="2"/>
    <cellStyle name="Обычный 2 2 2" xfId="50"/>
    <cellStyle name="Обычный 2 3" xfId="51"/>
    <cellStyle name="Обычный 2 4" xfId="52"/>
    <cellStyle name="Обычный 2 5" xfId="53"/>
    <cellStyle name="Обычный 2 6" xfId="54"/>
    <cellStyle name="Обычный 2_АНАЛІЗ" xfId="55"/>
    <cellStyle name="Обычный 3" xfId="3"/>
    <cellStyle name="Обычный 3 2" xfId="56"/>
    <cellStyle name="Обычный 3 2 2" xfId="57"/>
    <cellStyle name="Обычный 3_АНАЛІЗ" xfId="58"/>
    <cellStyle name="Обычный 4" xfId="59"/>
    <cellStyle name="Обычный 4 2" xfId="60"/>
    <cellStyle name="Обычный 5" xfId="4"/>
    <cellStyle name="Обычный 5 2" xfId="61"/>
    <cellStyle name="Обычный 5 2 2" xfId="62"/>
    <cellStyle name="Обычный 5 2 3" xfId="63"/>
    <cellStyle name="Обычный 5 2_АНАЛІЗ" xfId="64"/>
    <cellStyle name="Обычный 5 3" xfId="65"/>
    <cellStyle name="Обычный 5 3 2" xfId="66"/>
    <cellStyle name="Обычный 5 3_АНАЛІЗ" xfId="67"/>
    <cellStyle name="Обычный 5 4" xfId="68"/>
    <cellStyle name="Обычный 5 5" xfId="69"/>
    <cellStyle name="Обычный 5_АНАЛІЗ" xfId="70"/>
    <cellStyle name="Обычный 6" xfId="71"/>
    <cellStyle name="Обычный 7" xfId="72"/>
    <cellStyle name="Обычный 7 2" xfId="1"/>
    <cellStyle name="Обычный 7 2 2" xfId="73"/>
    <cellStyle name="Обычный 7 2 3" xfId="74"/>
    <cellStyle name="Обычный 7 2_АНАЛІЗ" xfId="75"/>
    <cellStyle name="Обычный 7 3" xfId="76"/>
    <cellStyle name="Обычный 7_АНАЛІЗ" xfId="77"/>
    <cellStyle name="Обычный 8" xfId="78"/>
    <cellStyle name="Обычный 9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mlab3%20&#1074;&#1110;&#1076;%2001.2017/analiz%20gaz%202017/12%20&#1043;&#1056;&#1059;&#1044;&#1045;&#1053;&#106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озрахунок41 (3)"/>
      <sheetName val="41 (2)"/>
      <sheetName val="д41 (2)"/>
      <sheetName val="втв"/>
      <sheetName val="втв (2)"/>
      <sheetName val="календар2018"/>
      <sheetName val="на печать "/>
      <sheetName val="Т.Т.РОСИ"/>
      <sheetName val="ттроси ГРС"/>
      <sheetName val="моніторинг"/>
      <sheetName val="0"/>
      <sheetName val="1"/>
      <sheetName val="2"/>
      <sheetName val="3"/>
      <sheetName val="4"/>
      <sheetName val="5"/>
      <sheetName val="АНАЛІЗ"/>
      <sheetName val="н09-1"/>
      <sheetName val="нКС"/>
      <sheetName val=" розрахунок41 (2)"/>
      <sheetName val=" розрахунок41"/>
      <sheetName val="41"/>
      <sheetName val="д41"/>
      <sheetName val=" розрахунок 42"/>
      <sheetName val="42"/>
      <sheetName val="д42"/>
      <sheetName val="рапорт в роботі"/>
      <sheetName val=" розрахунок 43"/>
      <sheetName val="43"/>
      <sheetName val="д43"/>
      <sheetName val=" розрахунок 44"/>
      <sheetName val="44"/>
      <sheetName val="д44"/>
      <sheetName val="ВТВ паспорт"/>
      <sheetName val="палив.газ"/>
      <sheetName val="ЗВІТ газ"/>
      <sheetName val=" ФХП"/>
      <sheetName val="проток ттрНОВИЙ"/>
      <sheetName val="ЗВІТ олива "/>
      <sheetName val="олива 2"/>
      <sheetName val="олива 3"/>
      <sheetName val="Івахно"/>
      <sheetName val="СОУ ттроси"/>
      <sheetName val="СОУ  відб (2)"/>
      <sheetName val="ГРС ттроси12.17"/>
      <sheetName val="меркапт відбір  (2)"/>
      <sheetName val="ГРС ттроси1-5 "/>
      <sheetName val="ГРС ттроси1-5  (2)"/>
      <sheetName val="Cкрипц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H20">
            <v>-17.3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J2" t="str">
            <v>70А-100-15</v>
          </cell>
        </row>
        <row r="5">
          <cell r="V5">
            <v>43102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5">
          <cell r="E65">
            <v>118.928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46"/>
  <sheetViews>
    <sheetView tabSelected="1" view="pageBreakPreview" topLeftCell="A22" zoomScale="60" zoomScaleNormal="60" workbookViewId="0">
      <selection activeCell="K45" sqref="K45"/>
    </sheetView>
  </sheetViews>
  <sheetFormatPr defaultRowHeight="15" x14ac:dyDescent="0.25"/>
  <cols>
    <col min="1" max="1" width="18.140625" style="1" customWidth="1"/>
    <col min="2" max="2" width="9.140625" style="1"/>
    <col min="3" max="5" width="17.7109375" style="1" customWidth="1"/>
    <col min="6" max="6" width="15.28515625" style="1" customWidth="1"/>
    <col min="7" max="34" width="9.140625" style="1"/>
    <col min="35" max="37" width="10.85546875" style="1" customWidth="1"/>
    <col min="38" max="16384" width="9.140625" style="1"/>
  </cols>
  <sheetData>
    <row r="1" spans="1:54" x14ac:dyDescent="0.25">
      <c r="A1" s="244"/>
      <c r="B1" s="244"/>
    </row>
    <row r="2" spans="1:54" x14ac:dyDescent="0.25">
      <c r="A2" s="2" t="s">
        <v>0</v>
      </c>
      <c r="B2" s="2"/>
      <c r="C2" s="2"/>
      <c r="D2" s="2"/>
      <c r="E2" s="2"/>
    </row>
    <row r="3" spans="1:54" ht="21.75" thickBot="1" x14ac:dyDescent="0.4">
      <c r="E3" s="3" t="s">
        <v>124</v>
      </c>
    </row>
    <row r="4" spans="1:54" ht="23.25" customHeight="1" thickBot="1" x14ac:dyDescent="0.3">
      <c r="A4" s="245" t="s">
        <v>1</v>
      </c>
      <c r="B4" s="248" t="s">
        <v>2</v>
      </c>
      <c r="C4" s="250" t="s">
        <v>3</v>
      </c>
      <c r="D4" s="250"/>
      <c r="E4" s="250"/>
      <c r="F4" s="251" t="s">
        <v>4</v>
      </c>
    </row>
    <row r="5" spans="1:54" ht="33" customHeight="1" thickBot="1" x14ac:dyDescent="0.3">
      <c r="A5" s="246"/>
      <c r="B5" s="249"/>
      <c r="C5" s="254" t="s">
        <v>5</v>
      </c>
      <c r="D5" s="254"/>
      <c r="E5" s="254"/>
      <c r="F5" s="252"/>
      <c r="AL5" s="4"/>
      <c r="AM5" s="4"/>
      <c r="AN5" s="4"/>
      <c r="AO5" s="4"/>
    </row>
    <row r="6" spans="1:54" ht="112.5" customHeight="1" thickBot="1" x14ac:dyDescent="0.3">
      <c r="A6" s="247"/>
      <c r="B6" s="249"/>
      <c r="C6" s="5" t="s">
        <v>6</v>
      </c>
      <c r="D6" s="6" t="s">
        <v>7</v>
      </c>
      <c r="E6" s="7" t="s">
        <v>8</v>
      </c>
      <c r="F6" s="253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M6" s="9"/>
      <c r="AN6" s="9"/>
      <c r="AO6" s="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x14ac:dyDescent="0.25">
      <c r="A7" s="11">
        <v>1</v>
      </c>
      <c r="B7" s="12">
        <v>37.79</v>
      </c>
      <c r="C7" s="13">
        <v>73.268000000000001</v>
      </c>
      <c r="D7" s="14">
        <v>44.497</v>
      </c>
      <c r="E7" s="15">
        <v>14.837</v>
      </c>
      <c r="F7" s="21">
        <v>132.602</v>
      </c>
    </row>
    <row r="8" spans="1:54" x14ac:dyDescent="0.25">
      <c r="A8" s="22">
        <v>2</v>
      </c>
      <c r="B8" s="12">
        <v>37.79</v>
      </c>
      <c r="C8" s="16">
        <v>67.153999999999996</v>
      </c>
      <c r="D8" s="17">
        <v>39.100999999999999</v>
      </c>
      <c r="E8" s="18">
        <v>15.272</v>
      </c>
      <c r="F8" s="21">
        <v>121.527</v>
      </c>
    </row>
    <row r="9" spans="1:54" x14ac:dyDescent="0.25">
      <c r="A9" s="22">
        <v>3</v>
      </c>
      <c r="B9" s="12">
        <v>37.79</v>
      </c>
      <c r="C9" s="16">
        <v>70.554000000000002</v>
      </c>
      <c r="D9" s="17">
        <v>40.039000000000001</v>
      </c>
      <c r="E9" s="18">
        <v>14.901999999999999</v>
      </c>
      <c r="F9" s="21">
        <v>125.495</v>
      </c>
    </row>
    <row r="10" spans="1:54" x14ac:dyDescent="0.25">
      <c r="A10" s="22">
        <v>4</v>
      </c>
      <c r="B10" s="12">
        <v>37.86</v>
      </c>
      <c r="C10" s="16">
        <v>76.775999999999996</v>
      </c>
      <c r="D10" s="17">
        <v>43.033000000000001</v>
      </c>
      <c r="E10" s="18">
        <v>15.16</v>
      </c>
      <c r="F10" s="21">
        <v>134.96899999999999</v>
      </c>
    </row>
    <row r="11" spans="1:54" x14ac:dyDescent="0.25">
      <c r="A11" s="22">
        <v>5</v>
      </c>
      <c r="B11" s="12">
        <v>37.86</v>
      </c>
      <c r="C11" s="16">
        <v>83.393000000000001</v>
      </c>
      <c r="D11" s="17">
        <v>43.603000000000002</v>
      </c>
      <c r="E11" s="18">
        <v>15.554</v>
      </c>
      <c r="F11" s="21">
        <v>142.55000000000001</v>
      </c>
    </row>
    <row r="12" spans="1:54" x14ac:dyDescent="0.25">
      <c r="A12" s="22">
        <v>6</v>
      </c>
      <c r="B12" s="12">
        <v>37.86</v>
      </c>
      <c r="C12" s="16">
        <v>87.177000000000007</v>
      </c>
      <c r="D12" s="19">
        <v>41.747</v>
      </c>
      <c r="E12" s="18">
        <v>16.164999999999999</v>
      </c>
      <c r="F12" s="21">
        <v>145.089</v>
      </c>
    </row>
    <row r="13" spans="1:54" x14ac:dyDescent="0.25">
      <c r="A13" s="22">
        <v>7</v>
      </c>
      <c r="B13" s="12">
        <v>37.86</v>
      </c>
      <c r="C13" s="16">
        <v>84.914000000000001</v>
      </c>
      <c r="D13" s="19">
        <v>41.901000000000003</v>
      </c>
      <c r="E13" s="18">
        <v>15.596</v>
      </c>
      <c r="F13" s="21">
        <v>142.411</v>
      </c>
    </row>
    <row r="14" spans="1:54" x14ac:dyDescent="0.25">
      <c r="A14" s="22">
        <v>8</v>
      </c>
      <c r="B14" s="12">
        <v>37.86</v>
      </c>
      <c r="C14" s="16">
        <v>81.783000000000001</v>
      </c>
      <c r="D14" s="17">
        <v>38.055</v>
      </c>
      <c r="E14" s="18">
        <v>15.571</v>
      </c>
      <c r="F14" s="21">
        <v>135.40899999999999</v>
      </c>
    </row>
    <row r="15" spans="1:54" x14ac:dyDescent="0.25">
      <c r="A15" s="22">
        <v>9</v>
      </c>
      <c r="B15" s="12">
        <v>37.86</v>
      </c>
      <c r="C15" s="16">
        <v>82.938000000000002</v>
      </c>
      <c r="D15" s="17">
        <v>39.174999999999997</v>
      </c>
      <c r="E15" s="18">
        <v>15.817</v>
      </c>
      <c r="F15" s="21">
        <v>137.93</v>
      </c>
    </row>
    <row r="16" spans="1:54" x14ac:dyDescent="0.25">
      <c r="A16" s="22">
        <v>10</v>
      </c>
      <c r="B16" s="12">
        <v>37.86</v>
      </c>
      <c r="C16" s="16">
        <v>68.998000000000005</v>
      </c>
      <c r="D16" s="17">
        <v>37.654000000000003</v>
      </c>
      <c r="E16" s="18">
        <v>15.289</v>
      </c>
      <c r="F16" s="21">
        <v>121.94100000000002</v>
      </c>
    </row>
    <row r="17" spans="1:13" x14ac:dyDescent="0.25">
      <c r="A17" s="22">
        <v>11</v>
      </c>
      <c r="B17" s="12">
        <v>37.85</v>
      </c>
      <c r="C17" s="16">
        <v>71.875</v>
      </c>
      <c r="D17" s="17">
        <v>44.284999999999997</v>
      </c>
      <c r="E17" s="18">
        <v>16.564</v>
      </c>
      <c r="F17" s="21">
        <v>132.72399999999999</v>
      </c>
    </row>
    <row r="18" spans="1:13" x14ac:dyDescent="0.25">
      <c r="A18" s="22">
        <v>12</v>
      </c>
      <c r="B18" s="12">
        <v>37.85</v>
      </c>
      <c r="C18" s="16">
        <v>63.506</v>
      </c>
      <c r="D18" s="17">
        <v>43.933</v>
      </c>
      <c r="E18" s="18">
        <v>16.074999999999999</v>
      </c>
      <c r="F18" s="21">
        <v>123.514</v>
      </c>
    </row>
    <row r="19" spans="1:13" x14ac:dyDescent="0.25">
      <c r="A19" s="22">
        <v>13</v>
      </c>
      <c r="B19" s="12">
        <v>37.85</v>
      </c>
      <c r="C19" s="16">
        <v>53.701000000000001</v>
      </c>
      <c r="D19" s="17">
        <v>42.898000000000003</v>
      </c>
      <c r="E19" s="18">
        <v>15.497999999999999</v>
      </c>
      <c r="F19" s="21">
        <v>112.09700000000001</v>
      </c>
    </row>
    <row r="20" spans="1:13" x14ac:dyDescent="0.25">
      <c r="A20" s="22">
        <v>14</v>
      </c>
      <c r="B20" s="12">
        <v>37.85</v>
      </c>
      <c r="C20" s="16">
        <v>53.033999999999999</v>
      </c>
      <c r="D20" s="17">
        <v>41.761000000000003</v>
      </c>
      <c r="E20" s="18">
        <v>15.467000000000001</v>
      </c>
      <c r="F20" s="21">
        <v>110.262</v>
      </c>
    </row>
    <row r="21" spans="1:13" ht="15" customHeight="1" x14ac:dyDescent="0.35">
      <c r="A21" s="22">
        <v>15</v>
      </c>
      <c r="B21" s="12">
        <v>37.85</v>
      </c>
      <c r="C21" s="16">
        <v>51.73</v>
      </c>
      <c r="D21" s="17">
        <v>40.823999999999998</v>
      </c>
      <c r="E21" s="18">
        <v>15.215</v>
      </c>
      <c r="F21" s="21">
        <v>107.76900000000001</v>
      </c>
      <c r="I21" s="23"/>
      <c r="J21" s="23"/>
      <c r="K21" s="23"/>
      <c r="L21" s="23"/>
      <c r="M21" s="23"/>
    </row>
    <row r="22" spans="1:13" x14ac:dyDescent="0.25">
      <c r="A22" s="24">
        <v>16</v>
      </c>
      <c r="B22" s="12">
        <v>37.85</v>
      </c>
      <c r="C22" s="16">
        <v>48.816000000000003</v>
      </c>
      <c r="D22" s="17">
        <v>34.984000000000002</v>
      </c>
      <c r="E22" s="18">
        <v>14.51</v>
      </c>
      <c r="F22" s="21">
        <v>98.310000000000016</v>
      </c>
      <c r="G22" s="25"/>
      <c r="H22" s="25"/>
      <c r="I22" s="25"/>
      <c r="J22" s="25"/>
      <c r="K22" s="25"/>
      <c r="L22" s="25"/>
      <c r="M22" s="25"/>
    </row>
    <row r="23" spans="1:13" x14ac:dyDescent="0.25">
      <c r="A23" s="24">
        <v>17</v>
      </c>
      <c r="B23" s="12">
        <v>37.85</v>
      </c>
      <c r="C23" s="16">
        <v>49.82</v>
      </c>
      <c r="D23" s="17">
        <v>36.137999999999998</v>
      </c>
      <c r="E23" s="18">
        <v>14.602</v>
      </c>
      <c r="F23" s="21">
        <v>100.56</v>
      </c>
      <c r="G23" s="25"/>
      <c r="H23" s="25"/>
      <c r="I23" s="25"/>
      <c r="J23" s="25"/>
      <c r="K23" s="25"/>
      <c r="L23" s="25"/>
      <c r="M23" s="25"/>
    </row>
    <row r="24" spans="1:13" x14ac:dyDescent="0.25">
      <c r="A24" s="24">
        <v>18</v>
      </c>
      <c r="B24" s="12">
        <v>37.83</v>
      </c>
      <c r="C24" s="16">
        <v>53.292999999999999</v>
      </c>
      <c r="D24" s="17">
        <v>39.793999999999997</v>
      </c>
      <c r="E24" s="15">
        <v>15.991</v>
      </c>
      <c r="F24" s="21">
        <v>109.07799999999999</v>
      </c>
    </row>
    <row r="25" spans="1:13" x14ac:dyDescent="0.25">
      <c r="A25" s="24">
        <v>19</v>
      </c>
      <c r="B25" s="12">
        <v>37.83</v>
      </c>
      <c r="C25" s="16">
        <v>57.728999999999999</v>
      </c>
      <c r="D25" s="17">
        <v>42.573</v>
      </c>
      <c r="E25" s="18">
        <v>17.257999999999999</v>
      </c>
      <c r="F25" s="21">
        <v>117.55999999999999</v>
      </c>
    </row>
    <row r="26" spans="1:13" x14ac:dyDescent="0.25">
      <c r="A26" s="24">
        <v>20</v>
      </c>
      <c r="B26" s="12">
        <v>37.83</v>
      </c>
      <c r="C26" s="16">
        <v>59.031999999999996</v>
      </c>
      <c r="D26" s="17">
        <v>44.527000000000001</v>
      </c>
      <c r="E26" s="18">
        <v>17.231999999999999</v>
      </c>
      <c r="F26" s="21">
        <v>120.791</v>
      </c>
    </row>
    <row r="27" spans="1:13" x14ac:dyDescent="0.25">
      <c r="A27" s="24">
        <v>21</v>
      </c>
      <c r="B27" s="12">
        <v>37.83</v>
      </c>
      <c r="C27" s="16">
        <v>60.218000000000004</v>
      </c>
      <c r="D27" s="17">
        <v>43.8</v>
      </c>
      <c r="E27" s="18">
        <v>17.457000000000001</v>
      </c>
      <c r="F27" s="21">
        <v>121.47499999999999</v>
      </c>
    </row>
    <row r="28" spans="1:13" x14ac:dyDescent="0.25">
      <c r="A28" s="24">
        <v>22</v>
      </c>
      <c r="B28" s="12">
        <v>37.83</v>
      </c>
      <c r="C28" s="16">
        <v>59.671999999999997</v>
      </c>
      <c r="D28" s="17">
        <v>44.34</v>
      </c>
      <c r="E28" s="18">
        <v>17.446999999999999</v>
      </c>
      <c r="F28" s="21">
        <v>121.459</v>
      </c>
    </row>
    <row r="29" spans="1:13" x14ac:dyDescent="0.25">
      <c r="A29" s="24">
        <v>23</v>
      </c>
      <c r="B29" s="12">
        <v>37.83</v>
      </c>
      <c r="C29" s="16">
        <v>59.125999999999998</v>
      </c>
      <c r="D29" s="17">
        <v>43.417999999999999</v>
      </c>
      <c r="E29" s="18">
        <v>17.12</v>
      </c>
      <c r="F29" s="21">
        <v>119.664</v>
      </c>
    </row>
    <row r="30" spans="1:13" x14ac:dyDescent="0.25">
      <c r="A30" s="24">
        <v>24</v>
      </c>
      <c r="B30" s="12">
        <v>37.83</v>
      </c>
      <c r="C30" s="16">
        <v>56.874000000000002</v>
      </c>
      <c r="D30" s="17">
        <v>42.750999999999998</v>
      </c>
      <c r="E30" s="18">
        <v>16.797000000000001</v>
      </c>
      <c r="F30" s="21">
        <v>116.422</v>
      </c>
    </row>
    <row r="31" spans="1:13" x14ac:dyDescent="0.25">
      <c r="A31" s="24">
        <v>25</v>
      </c>
      <c r="B31" s="12">
        <v>37.71</v>
      </c>
      <c r="C31" s="16">
        <v>52.37</v>
      </c>
      <c r="D31" s="17">
        <v>40.347000000000001</v>
      </c>
      <c r="E31" s="18">
        <v>15.896000000000001</v>
      </c>
      <c r="F31" s="21">
        <v>108.613</v>
      </c>
    </row>
    <row r="32" spans="1:13" x14ac:dyDescent="0.25">
      <c r="A32" s="24">
        <v>26</v>
      </c>
      <c r="B32" s="12">
        <v>37.71</v>
      </c>
      <c r="C32" s="16">
        <v>51.036000000000001</v>
      </c>
      <c r="D32" s="17">
        <v>37.377000000000002</v>
      </c>
      <c r="E32" s="18">
        <v>15.013999999999999</v>
      </c>
      <c r="F32" s="21">
        <v>103.42700000000001</v>
      </c>
    </row>
    <row r="33" spans="1:11" x14ac:dyDescent="0.25">
      <c r="A33" s="24">
        <v>27</v>
      </c>
      <c r="B33" s="12">
        <v>37.71</v>
      </c>
      <c r="C33" s="16">
        <v>51.441000000000003</v>
      </c>
      <c r="D33" s="17">
        <v>36.463000000000001</v>
      </c>
      <c r="E33" s="18">
        <v>15.081</v>
      </c>
      <c r="F33" s="21">
        <v>102.985</v>
      </c>
    </row>
    <row r="34" spans="1:11" x14ac:dyDescent="0.25">
      <c r="A34" s="24">
        <v>28</v>
      </c>
      <c r="B34" s="12">
        <v>37.71</v>
      </c>
      <c r="C34" s="16">
        <v>50.289000000000001</v>
      </c>
      <c r="D34" s="17">
        <v>37.521999999999998</v>
      </c>
      <c r="E34" s="18">
        <v>15.138</v>
      </c>
      <c r="F34" s="21">
        <v>102.94900000000001</v>
      </c>
    </row>
    <row r="35" spans="1:11" s="26" customFormat="1" x14ac:dyDescent="0.25">
      <c r="A35" s="24">
        <v>29</v>
      </c>
      <c r="B35" s="12">
        <v>37.71</v>
      </c>
      <c r="C35" s="16">
        <v>47.25</v>
      </c>
      <c r="D35" s="17">
        <v>36.203000000000003</v>
      </c>
      <c r="E35" s="18">
        <v>14.662000000000001</v>
      </c>
      <c r="F35" s="21">
        <v>98.115000000000009</v>
      </c>
    </row>
    <row r="36" spans="1:11" s="26" customFormat="1" x14ac:dyDescent="0.25">
      <c r="A36" s="24">
        <v>30</v>
      </c>
      <c r="B36" s="12">
        <v>37.71</v>
      </c>
      <c r="C36" s="16">
        <v>47.308999999999997</v>
      </c>
      <c r="D36" s="17">
        <v>36.883000000000003</v>
      </c>
      <c r="E36" s="18">
        <v>15.021000000000001</v>
      </c>
      <c r="F36" s="21">
        <v>99.213000000000008</v>
      </c>
    </row>
    <row r="37" spans="1:11" s="26" customFormat="1" ht="15.75" thickBot="1" x14ac:dyDescent="0.3">
      <c r="A37" s="27">
        <v>31</v>
      </c>
      <c r="B37" s="28">
        <v>37.71</v>
      </c>
      <c r="C37" s="16">
        <v>49.685000000000002</v>
      </c>
      <c r="D37" s="20">
        <v>38.661999999999999</v>
      </c>
      <c r="E37" s="18">
        <v>15.484999999999999</v>
      </c>
      <c r="F37" s="21">
        <v>103.83200000000001</v>
      </c>
    </row>
    <row r="38" spans="1:11" ht="29.25" customHeight="1" thickBot="1" x14ac:dyDescent="0.3">
      <c r="A38" s="29" t="s">
        <v>4</v>
      </c>
      <c r="B38" s="30"/>
      <c r="C38" s="31">
        <v>1924.7609999999997</v>
      </c>
      <c r="D38" s="32">
        <v>1258.288</v>
      </c>
      <c r="E38" s="31">
        <v>487.69299999999998</v>
      </c>
      <c r="F38" s="33">
        <v>3670.7420000000002</v>
      </c>
    </row>
    <row r="39" spans="1:11" s="39" customFormat="1" ht="27" customHeight="1" thickBot="1" x14ac:dyDescent="0.25">
      <c r="A39" s="34" t="s">
        <v>9</v>
      </c>
      <c r="B39" s="35"/>
      <c r="C39" s="36">
        <v>72788.172999999995</v>
      </c>
      <c r="D39" s="37">
        <v>47578.72621999999</v>
      </c>
      <c r="E39" s="36">
        <v>18440.303290000003</v>
      </c>
      <c r="F39" s="38">
        <v>138807.20251</v>
      </c>
    </row>
    <row r="40" spans="1:11" ht="60" customHeight="1" thickBot="1" x14ac:dyDescent="0.3">
      <c r="A40" s="40" t="s">
        <v>10</v>
      </c>
      <c r="B40" s="41"/>
      <c r="C40" s="42">
        <v>37.816733090497991</v>
      </c>
      <c r="D40" s="43">
        <v>37.812270497692097</v>
      </c>
      <c r="E40" s="42">
        <v>37.811293764724951</v>
      </c>
      <c r="F40" s="44">
        <v>37.814480698997642</v>
      </c>
      <c r="G40" s="45"/>
    </row>
    <row r="41" spans="1:11" ht="60" customHeight="1" thickBot="1" x14ac:dyDescent="0.3">
      <c r="A41" s="40" t="s">
        <v>11</v>
      </c>
      <c r="B41" s="46"/>
      <c r="C41" s="47">
        <v>9032.3716500597748</v>
      </c>
      <c r="D41" s="47">
        <v>9031.3057780647177</v>
      </c>
      <c r="E41" s="48">
        <v>9031.0724894001196</v>
      </c>
      <c r="F41" s="49">
        <v>9031.8336755847213</v>
      </c>
      <c r="G41" s="50"/>
      <c r="H41" s="51"/>
      <c r="I41" s="51"/>
      <c r="J41" s="51"/>
      <c r="K41" s="52"/>
    </row>
    <row r="42" spans="1:11" ht="60" customHeight="1" thickBot="1" x14ac:dyDescent="0.3">
      <c r="A42" s="40" t="s">
        <v>12</v>
      </c>
      <c r="B42" s="53"/>
      <c r="C42" s="54">
        <v>10.504648080693887</v>
      </c>
      <c r="D42" s="54">
        <v>10.503408471581137</v>
      </c>
      <c r="E42" s="54">
        <v>10.503137156868041</v>
      </c>
      <c r="F42" s="55">
        <v>10.504022416388233</v>
      </c>
      <c r="G42" s="45"/>
      <c r="H42" s="56"/>
      <c r="I42" s="56"/>
      <c r="J42" s="56"/>
      <c r="K42" s="57"/>
    </row>
    <row r="44" spans="1:11" ht="46.5" customHeight="1" x14ac:dyDescent="0.25">
      <c r="A44" s="243" t="s">
        <v>13</v>
      </c>
      <c r="B44" s="243"/>
      <c r="C44" s="243"/>
      <c r="D44" s="58"/>
      <c r="E44" s="59" t="s">
        <v>14</v>
      </c>
      <c r="F44" s="58"/>
    </row>
    <row r="45" spans="1:11" ht="46.5" customHeight="1" x14ac:dyDescent="0.25">
      <c r="A45" s="243" t="s">
        <v>15</v>
      </c>
      <c r="B45" s="243"/>
      <c r="C45" s="243"/>
      <c r="D45" s="58"/>
      <c r="E45" s="59" t="s">
        <v>16</v>
      </c>
      <c r="F45" s="60">
        <v>43102</v>
      </c>
    </row>
    <row r="46" spans="1:11" ht="46.5" customHeight="1" x14ac:dyDescent="0.25">
      <c r="A46" s="243" t="s">
        <v>17</v>
      </c>
      <c r="B46" s="243"/>
      <c r="C46" s="243"/>
      <c r="D46" s="58"/>
      <c r="E46" s="59" t="s">
        <v>18</v>
      </c>
    </row>
  </sheetData>
  <mergeCells count="9">
    <mergeCell ref="F4:F6"/>
    <mergeCell ref="C5:E5"/>
    <mergeCell ref="A44:C44"/>
    <mergeCell ref="A45:C45"/>
    <mergeCell ref="A46:C46"/>
    <mergeCell ref="A1:B1"/>
    <mergeCell ref="A4:A6"/>
    <mergeCell ref="B4:B6"/>
    <mergeCell ref="C4:E4"/>
  </mergeCells>
  <printOptions horizontalCentered="1" verticalCentered="1"/>
  <pageMargins left="0" right="0" top="0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AG73"/>
  <sheetViews>
    <sheetView view="pageBreakPreview" topLeftCell="D32" zoomScale="80" zoomScaleNormal="70" zoomScaleSheetLayoutView="80" workbookViewId="0">
      <selection activeCell="P42" sqref="P42"/>
    </sheetView>
  </sheetViews>
  <sheetFormatPr defaultRowHeight="15" x14ac:dyDescent="0.25"/>
  <cols>
    <col min="1" max="1" width="4.85546875" style="61" customWidth="1"/>
    <col min="2" max="2" width="8.42578125" style="61" customWidth="1"/>
    <col min="3" max="4" width="8.28515625" style="61" customWidth="1"/>
    <col min="5" max="5" width="7.85546875" style="61" customWidth="1"/>
    <col min="6" max="6" width="7.140625" style="61" customWidth="1"/>
    <col min="7" max="7" width="9.85546875" style="61" customWidth="1"/>
    <col min="8" max="8" width="7.140625" style="61" customWidth="1"/>
    <col min="9" max="9" width="7.28515625" style="61" customWidth="1"/>
    <col min="10" max="10" width="7.7109375" style="61" customWidth="1"/>
    <col min="11" max="11" width="7.140625" style="61" customWidth="1"/>
    <col min="12" max="12" width="7.7109375" style="61" customWidth="1"/>
    <col min="13" max="13" width="7.85546875" style="61" customWidth="1"/>
    <col min="14" max="14" width="8" style="61" customWidth="1"/>
    <col min="15" max="20" width="6.7109375" style="61" customWidth="1"/>
    <col min="21" max="21" width="7.5703125" style="61" customWidth="1"/>
    <col min="22" max="23" width="6.7109375" style="61" customWidth="1"/>
    <col min="24" max="24" width="7.5703125" style="61" customWidth="1"/>
    <col min="25" max="25" width="7.42578125" style="61" customWidth="1"/>
    <col min="26" max="26" width="7" style="61" customWidth="1"/>
    <col min="27" max="27" width="7.28515625" style="61" customWidth="1"/>
    <col min="28" max="28" width="7.7109375" style="61" customWidth="1"/>
    <col min="29" max="29" width="9.140625" style="61"/>
    <col min="30" max="30" width="7.5703125" style="61" bestFit="1" customWidth="1"/>
    <col min="31" max="31" width="9.5703125" style="61" bestFit="1" customWidth="1"/>
    <col min="32" max="32" width="7.5703125" style="61" bestFit="1" customWidth="1"/>
    <col min="33" max="33" width="10.28515625" style="61" bestFit="1" customWidth="1"/>
    <col min="34" max="16384" width="9.140625" style="61"/>
  </cols>
  <sheetData>
    <row r="3" spans="1:33" ht="15.75" thickBot="1" x14ac:dyDescent="0.3"/>
    <row r="4" spans="1:33" ht="15.75" x14ac:dyDescent="0.25">
      <c r="A4" s="62" t="s">
        <v>19</v>
      </c>
      <c r="B4" s="63"/>
      <c r="C4" s="63"/>
      <c r="D4" s="63"/>
      <c r="E4" s="64"/>
      <c r="F4" s="64"/>
      <c r="G4" s="309" t="s">
        <v>20</v>
      </c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10"/>
      <c r="AA4" s="310"/>
      <c r="AB4" s="311"/>
    </row>
    <row r="5" spans="1:33" ht="21" customHeight="1" x14ac:dyDescent="0.25">
      <c r="A5" s="65" t="s">
        <v>21</v>
      </c>
      <c r="B5" s="66"/>
      <c r="C5" s="67"/>
      <c r="D5" s="66"/>
      <c r="E5" s="68"/>
      <c r="F5" s="66"/>
      <c r="G5" s="312" t="s">
        <v>22</v>
      </c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69"/>
      <c r="AA5" s="69"/>
      <c r="AB5" s="70"/>
    </row>
    <row r="6" spans="1:33" ht="19.5" customHeight="1" x14ac:dyDescent="0.25">
      <c r="A6" s="71" t="s">
        <v>23</v>
      </c>
      <c r="B6" s="68"/>
      <c r="C6" s="72"/>
      <c r="D6" s="68"/>
      <c r="E6" s="68"/>
      <c r="F6" s="73"/>
      <c r="G6" s="313" t="s">
        <v>24</v>
      </c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74"/>
      <c r="AA6" s="74"/>
      <c r="AB6" s="70"/>
    </row>
    <row r="7" spans="1:33" ht="15" customHeight="1" x14ac:dyDescent="0.25">
      <c r="A7" s="75" t="s">
        <v>25</v>
      </c>
      <c r="B7" s="68"/>
      <c r="C7" s="68"/>
      <c r="D7" s="68"/>
      <c r="E7" s="68"/>
      <c r="F7" s="68"/>
      <c r="G7" s="76"/>
      <c r="H7" s="76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0"/>
    </row>
    <row r="8" spans="1:33" ht="15.75" x14ac:dyDescent="0.25">
      <c r="A8" s="75" t="s">
        <v>26</v>
      </c>
      <c r="B8" s="68"/>
      <c r="C8" s="314" t="s">
        <v>84</v>
      </c>
      <c r="D8" s="314"/>
      <c r="E8" s="68" t="s">
        <v>27</v>
      </c>
      <c r="F8" s="66"/>
      <c r="G8" s="315" t="s">
        <v>85</v>
      </c>
      <c r="H8" s="315"/>
      <c r="I8" s="77"/>
      <c r="J8" s="77"/>
      <c r="K8" s="78" t="s">
        <v>28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316" t="s">
        <v>29</v>
      </c>
      <c r="W8" s="316"/>
      <c r="X8" s="317">
        <v>43070</v>
      </c>
      <c r="Y8" s="317"/>
      <c r="Z8" s="79" t="s">
        <v>30</v>
      </c>
      <c r="AA8" s="318">
        <v>43100</v>
      </c>
      <c r="AB8" s="319"/>
    </row>
    <row r="9" spans="1:33" ht="7.5" customHeight="1" thickBot="1" x14ac:dyDescent="0.3">
      <c r="A9" s="8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</row>
    <row r="10" spans="1:33" ht="29.25" customHeight="1" thickBot="1" x14ac:dyDescent="0.3">
      <c r="A10" s="289" t="s">
        <v>1</v>
      </c>
      <c r="B10" s="297" t="s">
        <v>31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  <c r="N10" s="297" t="s">
        <v>32</v>
      </c>
      <c r="O10" s="298"/>
      <c r="P10" s="298"/>
      <c r="Q10" s="298"/>
      <c r="R10" s="298"/>
      <c r="S10" s="298"/>
      <c r="T10" s="298"/>
      <c r="U10" s="298"/>
      <c r="V10" s="298"/>
      <c r="W10" s="298"/>
      <c r="X10" s="303" t="s">
        <v>33</v>
      </c>
      <c r="Y10" s="306" t="s">
        <v>34</v>
      </c>
      <c r="Z10" s="283" t="s">
        <v>35</v>
      </c>
      <c r="AA10" s="283" t="s">
        <v>36</v>
      </c>
      <c r="AB10" s="286" t="s">
        <v>37</v>
      </c>
    </row>
    <row r="11" spans="1:33" ht="16.5" customHeight="1" thickBot="1" x14ac:dyDescent="0.3">
      <c r="A11" s="290"/>
      <c r="B11" s="300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2"/>
      <c r="N11" s="289" t="s">
        <v>38</v>
      </c>
      <c r="O11" s="292" t="s">
        <v>39</v>
      </c>
      <c r="P11" s="293"/>
      <c r="Q11" s="293"/>
      <c r="R11" s="293"/>
      <c r="S11" s="293"/>
      <c r="T11" s="293"/>
      <c r="U11" s="293"/>
      <c r="V11" s="293"/>
      <c r="W11" s="294"/>
      <c r="X11" s="304"/>
      <c r="Y11" s="307"/>
      <c r="Z11" s="284"/>
      <c r="AA11" s="284"/>
      <c r="AB11" s="287"/>
    </row>
    <row r="12" spans="1:33" ht="32.25" customHeight="1" thickBot="1" x14ac:dyDescent="0.3">
      <c r="A12" s="290"/>
      <c r="B12" s="295" t="s">
        <v>40</v>
      </c>
      <c r="C12" s="267" t="s">
        <v>41</v>
      </c>
      <c r="D12" s="267" t="s">
        <v>42</v>
      </c>
      <c r="E12" s="267" t="s">
        <v>43</v>
      </c>
      <c r="F12" s="267" t="s">
        <v>44</v>
      </c>
      <c r="G12" s="267" t="s">
        <v>45</v>
      </c>
      <c r="H12" s="267" t="s">
        <v>46</v>
      </c>
      <c r="I12" s="267" t="s">
        <v>47</v>
      </c>
      <c r="J12" s="267" t="s">
        <v>48</v>
      </c>
      <c r="K12" s="267" t="s">
        <v>49</v>
      </c>
      <c r="L12" s="267" t="s">
        <v>50</v>
      </c>
      <c r="M12" s="269" t="s">
        <v>51</v>
      </c>
      <c r="N12" s="290"/>
      <c r="O12" s="271" t="s">
        <v>52</v>
      </c>
      <c r="P12" s="272"/>
      <c r="Q12" s="273"/>
      <c r="R12" s="274" t="s">
        <v>53</v>
      </c>
      <c r="S12" s="275"/>
      <c r="T12" s="276"/>
      <c r="U12" s="271" t="s">
        <v>54</v>
      </c>
      <c r="V12" s="272"/>
      <c r="W12" s="273"/>
      <c r="X12" s="304"/>
      <c r="Y12" s="307"/>
      <c r="Z12" s="284"/>
      <c r="AA12" s="284"/>
      <c r="AB12" s="287"/>
    </row>
    <row r="13" spans="1:33" ht="92.25" customHeight="1" thickBot="1" x14ac:dyDescent="0.3">
      <c r="A13" s="291"/>
      <c r="B13" s="296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70"/>
      <c r="N13" s="291"/>
      <c r="O13" s="83" t="s">
        <v>55</v>
      </c>
      <c r="P13" s="84" t="s">
        <v>56</v>
      </c>
      <c r="Q13" s="85" t="s">
        <v>57</v>
      </c>
      <c r="R13" s="86" t="s">
        <v>55</v>
      </c>
      <c r="S13" s="87" t="s">
        <v>56</v>
      </c>
      <c r="T13" s="88" t="s">
        <v>57</v>
      </c>
      <c r="U13" s="86" t="s">
        <v>55</v>
      </c>
      <c r="V13" s="87" t="s">
        <v>56</v>
      </c>
      <c r="W13" s="88" t="s">
        <v>57</v>
      </c>
      <c r="X13" s="305"/>
      <c r="Y13" s="308"/>
      <c r="Z13" s="285"/>
      <c r="AA13" s="285"/>
      <c r="AB13" s="288"/>
    </row>
    <row r="14" spans="1:33" s="104" customFormat="1" x14ac:dyDescent="0.25">
      <c r="A14" s="89">
        <v>1</v>
      </c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93"/>
      <c r="O14" s="94">
        <v>8153</v>
      </c>
      <c r="P14" s="95">
        <v>34.130000000000003</v>
      </c>
      <c r="Q14" s="96">
        <v>9.48</v>
      </c>
      <c r="R14" s="94">
        <v>9027</v>
      </c>
      <c r="S14" s="95">
        <v>37.79</v>
      </c>
      <c r="T14" s="96">
        <v>10.5</v>
      </c>
      <c r="U14" s="94">
        <v>11377</v>
      </c>
      <c r="V14" s="95">
        <v>47.63</v>
      </c>
      <c r="W14" s="96">
        <v>13.23</v>
      </c>
      <c r="X14" s="97"/>
      <c r="Y14" s="98"/>
      <c r="Z14" s="99"/>
      <c r="AA14" s="99"/>
      <c r="AB14" s="100"/>
      <c r="AC14" s="101"/>
      <c r="AD14" s="102"/>
      <c r="AE14" s="103"/>
      <c r="AF14" s="103"/>
      <c r="AG14" s="103"/>
    </row>
    <row r="15" spans="1:33" s="104" customFormat="1" x14ac:dyDescent="0.2">
      <c r="A15" s="105">
        <v>2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8"/>
      <c r="N15" s="109"/>
      <c r="O15" s="110">
        <v>8153</v>
      </c>
      <c r="P15" s="111">
        <v>34.130000000000003</v>
      </c>
      <c r="Q15" s="112">
        <v>9.48</v>
      </c>
      <c r="R15" s="110">
        <v>9027</v>
      </c>
      <c r="S15" s="111">
        <v>37.79</v>
      </c>
      <c r="T15" s="112">
        <v>10.5</v>
      </c>
      <c r="U15" s="106"/>
      <c r="V15" s="107"/>
      <c r="W15" s="108"/>
      <c r="X15" s="113"/>
      <c r="Y15" s="114"/>
      <c r="Z15" s="115"/>
      <c r="AA15" s="115"/>
      <c r="AB15" s="116"/>
      <c r="AC15" s="101"/>
      <c r="AD15" s="102"/>
      <c r="AE15" s="103"/>
      <c r="AF15" s="103"/>
      <c r="AG15" s="103"/>
    </row>
    <row r="16" spans="1:33" s="126" customFormat="1" x14ac:dyDescent="0.25">
      <c r="A16" s="105">
        <v>3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  <c r="N16" s="120"/>
      <c r="O16" s="110">
        <v>8153</v>
      </c>
      <c r="P16" s="111">
        <v>34.130000000000003</v>
      </c>
      <c r="Q16" s="112">
        <v>9.48</v>
      </c>
      <c r="R16" s="110">
        <v>9027</v>
      </c>
      <c r="S16" s="111">
        <v>37.79</v>
      </c>
      <c r="T16" s="112">
        <v>10.5</v>
      </c>
      <c r="U16" s="117"/>
      <c r="V16" s="118"/>
      <c r="W16" s="119"/>
      <c r="X16" s="121"/>
      <c r="Y16" s="122"/>
      <c r="Z16" s="115"/>
      <c r="AA16" s="115"/>
      <c r="AB16" s="116"/>
      <c r="AC16" s="123"/>
      <c r="AD16" s="124"/>
      <c r="AE16" s="125"/>
      <c r="AF16" s="125"/>
      <c r="AG16" s="125"/>
    </row>
    <row r="17" spans="1:33" s="104" customFormat="1" x14ac:dyDescent="0.2">
      <c r="A17" s="105">
        <v>4</v>
      </c>
      <c r="B17" s="127" t="s">
        <v>86</v>
      </c>
      <c r="C17" s="128" t="s">
        <v>87</v>
      </c>
      <c r="D17" s="128" t="s">
        <v>88</v>
      </c>
      <c r="E17" s="128" t="s">
        <v>89</v>
      </c>
      <c r="F17" s="128" t="s">
        <v>90</v>
      </c>
      <c r="G17" s="128" t="s">
        <v>91</v>
      </c>
      <c r="H17" s="128" t="s">
        <v>92</v>
      </c>
      <c r="I17" s="128" t="s">
        <v>93</v>
      </c>
      <c r="J17" s="128" t="s">
        <v>94</v>
      </c>
      <c r="K17" s="128" t="s">
        <v>95</v>
      </c>
      <c r="L17" s="128" t="s">
        <v>96</v>
      </c>
      <c r="M17" s="129" t="s">
        <v>97</v>
      </c>
      <c r="N17" s="130" t="s">
        <v>98</v>
      </c>
      <c r="O17" s="131">
        <v>8166</v>
      </c>
      <c r="P17" s="132">
        <v>34.19</v>
      </c>
      <c r="Q17" s="133">
        <v>9.5</v>
      </c>
      <c r="R17" s="131">
        <v>9042</v>
      </c>
      <c r="S17" s="132">
        <v>37.86</v>
      </c>
      <c r="T17" s="133">
        <v>10.52</v>
      </c>
      <c r="U17" s="131">
        <v>11419</v>
      </c>
      <c r="V17" s="132">
        <v>47.81</v>
      </c>
      <c r="W17" s="133">
        <v>13.28</v>
      </c>
      <c r="X17" s="121"/>
      <c r="Y17" s="122"/>
      <c r="Z17" s="115"/>
      <c r="AA17" s="115"/>
      <c r="AB17" s="116"/>
      <c r="AC17" s="101"/>
      <c r="AD17" s="102"/>
      <c r="AE17" s="103"/>
      <c r="AF17" s="103"/>
      <c r="AG17" s="103"/>
    </row>
    <row r="18" spans="1:33" s="104" customFormat="1" x14ac:dyDescent="0.25">
      <c r="A18" s="134">
        <v>5</v>
      </c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  <c r="N18" s="138"/>
      <c r="O18" s="110">
        <v>8166</v>
      </c>
      <c r="P18" s="111">
        <v>34.19</v>
      </c>
      <c r="Q18" s="112">
        <v>9.5</v>
      </c>
      <c r="R18" s="110">
        <v>9042</v>
      </c>
      <c r="S18" s="111">
        <v>37.86</v>
      </c>
      <c r="T18" s="112">
        <v>10.52</v>
      </c>
      <c r="U18" s="139"/>
      <c r="V18" s="140"/>
      <c r="W18" s="141"/>
      <c r="X18" s="142"/>
      <c r="Y18" s="122"/>
      <c r="Z18" s="115"/>
      <c r="AA18" s="115"/>
      <c r="AB18" s="116"/>
      <c r="AC18" s="101"/>
      <c r="AD18" s="102"/>
      <c r="AE18" s="103"/>
      <c r="AF18" s="103"/>
      <c r="AG18" s="103"/>
    </row>
    <row r="19" spans="1:33" s="104" customFormat="1" x14ac:dyDescent="0.2">
      <c r="A19" s="105">
        <v>6</v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  <c r="N19" s="109"/>
      <c r="O19" s="110">
        <v>8166</v>
      </c>
      <c r="P19" s="111">
        <v>34.19</v>
      </c>
      <c r="Q19" s="112">
        <v>9.5</v>
      </c>
      <c r="R19" s="110">
        <v>9042</v>
      </c>
      <c r="S19" s="111">
        <v>37.86</v>
      </c>
      <c r="T19" s="112">
        <v>10.52</v>
      </c>
      <c r="U19" s="106"/>
      <c r="V19" s="107"/>
      <c r="W19" s="108"/>
      <c r="X19" s="121"/>
      <c r="Y19" s="122"/>
      <c r="Z19" s="115"/>
      <c r="AA19" s="115"/>
      <c r="AB19" s="116"/>
      <c r="AC19" s="101"/>
      <c r="AD19" s="102"/>
      <c r="AE19" s="103"/>
      <c r="AF19" s="103"/>
      <c r="AG19" s="103"/>
    </row>
    <row r="20" spans="1:33" s="104" customFormat="1" x14ac:dyDescent="0.25">
      <c r="A20" s="134">
        <v>7</v>
      </c>
      <c r="B20" s="143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44"/>
      <c r="N20" s="145"/>
      <c r="O20" s="110">
        <v>8166</v>
      </c>
      <c r="P20" s="111">
        <v>34.19</v>
      </c>
      <c r="Q20" s="112">
        <v>9.5</v>
      </c>
      <c r="R20" s="110">
        <v>9042</v>
      </c>
      <c r="S20" s="111">
        <v>37.86</v>
      </c>
      <c r="T20" s="112">
        <v>10.52</v>
      </c>
      <c r="U20" s="143"/>
      <c r="V20" s="107"/>
      <c r="W20" s="144"/>
      <c r="X20" s="142"/>
      <c r="Y20" s="122"/>
      <c r="Z20" s="115"/>
      <c r="AA20" s="115"/>
      <c r="AB20" s="116"/>
      <c r="AC20" s="101"/>
      <c r="AD20" s="102"/>
      <c r="AE20" s="103"/>
      <c r="AF20" s="103"/>
      <c r="AG20" s="103"/>
    </row>
    <row r="21" spans="1:33" s="104" customFormat="1" x14ac:dyDescent="0.25">
      <c r="A21" s="105">
        <v>8</v>
      </c>
      <c r="B21" s="14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47"/>
      <c r="N21" s="109"/>
      <c r="O21" s="110">
        <v>8166</v>
      </c>
      <c r="P21" s="111">
        <v>34.19</v>
      </c>
      <c r="Q21" s="112">
        <v>9.5</v>
      </c>
      <c r="R21" s="110">
        <v>9042</v>
      </c>
      <c r="S21" s="111">
        <v>37.86</v>
      </c>
      <c r="T21" s="112">
        <v>10.52</v>
      </c>
      <c r="U21" s="146"/>
      <c r="V21" s="107"/>
      <c r="W21" s="147"/>
      <c r="X21" s="142"/>
      <c r="Y21" s="122"/>
      <c r="Z21" s="115"/>
      <c r="AA21" s="115"/>
      <c r="AB21" s="116"/>
      <c r="AC21" s="101"/>
      <c r="AD21" s="102"/>
      <c r="AE21" s="103"/>
      <c r="AF21" s="103"/>
      <c r="AG21" s="103"/>
    </row>
    <row r="22" spans="1:33" s="126" customFormat="1" ht="17.25" customHeight="1" x14ac:dyDescent="0.25">
      <c r="A22" s="105">
        <v>9</v>
      </c>
      <c r="B22" s="14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49"/>
      <c r="N22" s="120"/>
      <c r="O22" s="110">
        <v>8166</v>
      </c>
      <c r="P22" s="111">
        <v>34.19</v>
      </c>
      <c r="Q22" s="112">
        <v>9.5</v>
      </c>
      <c r="R22" s="110">
        <v>9042</v>
      </c>
      <c r="S22" s="111">
        <v>37.86</v>
      </c>
      <c r="T22" s="112">
        <v>10.52</v>
      </c>
      <c r="U22" s="148"/>
      <c r="V22" s="118"/>
      <c r="W22" s="149"/>
      <c r="X22" s="121"/>
      <c r="Y22" s="122"/>
      <c r="Z22" s="150"/>
      <c r="AA22" s="150"/>
      <c r="AB22" s="116"/>
      <c r="AC22" s="123"/>
      <c r="AD22" s="124"/>
      <c r="AE22" s="125"/>
      <c r="AF22" s="125"/>
      <c r="AG22" s="125"/>
    </row>
    <row r="23" spans="1:33" s="126" customFormat="1" ht="15.75" customHeight="1" x14ac:dyDescent="0.25">
      <c r="A23" s="105">
        <v>10</v>
      </c>
      <c r="B23" s="14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49"/>
      <c r="N23" s="120"/>
      <c r="O23" s="110">
        <v>8166</v>
      </c>
      <c r="P23" s="111">
        <v>34.19</v>
      </c>
      <c r="Q23" s="112">
        <v>9.5</v>
      </c>
      <c r="R23" s="110">
        <v>9042</v>
      </c>
      <c r="S23" s="111">
        <v>37.86</v>
      </c>
      <c r="T23" s="112">
        <v>10.52</v>
      </c>
      <c r="U23" s="148"/>
      <c r="V23" s="118"/>
      <c r="W23" s="149"/>
      <c r="X23" s="142"/>
      <c r="Y23" s="122"/>
      <c r="Z23" s="115"/>
      <c r="AA23" s="115"/>
      <c r="AB23" s="116"/>
      <c r="AC23" s="123"/>
      <c r="AD23" s="124"/>
      <c r="AE23" s="125"/>
      <c r="AF23" s="125"/>
      <c r="AG23" s="125"/>
    </row>
    <row r="24" spans="1:33" s="126" customFormat="1" ht="28.5" x14ac:dyDescent="0.25">
      <c r="A24" s="105">
        <v>11</v>
      </c>
      <c r="B24" s="151" t="s">
        <v>99</v>
      </c>
      <c r="C24" s="152" t="s">
        <v>100</v>
      </c>
      <c r="D24" s="152" t="s">
        <v>101</v>
      </c>
      <c r="E24" s="152" t="s">
        <v>102</v>
      </c>
      <c r="F24" s="152" t="s">
        <v>103</v>
      </c>
      <c r="G24" s="152" t="s">
        <v>104</v>
      </c>
      <c r="H24" s="152" t="s">
        <v>105</v>
      </c>
      <c r="I24" s="152" t="s">
        <v>106</v>
      </c>
      <c r="J24" s="152" t="s">
        <v>107</v>
      </c>
      <c r="K24" s="152" t="s">
        <v>108</v>
      </c>
      <c r="L24" s="152" t="s">
        <v>109</v>
      </c>
      <c r="M24" s="153" t="s">
        <v>110</v>
      </c>
      <c r="N24" s="154" t="s">
        <v>111</v>
      </c>
      <c r="O24" s="155">
        <v>8166</v>
      </c>
      <c r="P24" s="156">
        <v>34.19</v>
      </c>
      <c r="Q24" s="157">
        <v>9.5</v>
      </c>
      <c r="R24" s="155">
        <v>9041</v>
      </c>
      <c r="S24" s="156">
        <v>37.85</v>
      </c>
      <c r="T24" s="157">
        <v>10.51</v>
      </c>
      <c r="U24" s="158">
        <v>11388</v>
      </c>
      <c r="V24" s="156">
        <v>47.68</v>
      </c>
      <c r="W24" s="159">
        <v>13.24</v>
      </c>
      <c r="X24" s="142"/>
      <c r="Y24" s="122"/>
      <c r="Z24" s="115"/>
      <c r="AA24" s="115"/>
      <c r="AB24" s="116"/>
      <c r="AC24" s="123"/>
      <c r="AD24" s="124"/>
      <c r="AE24" s="125"/>
      <c r="AF24" s="125"/>
      <c r="AG24" s="125"/>
    </row>
    <row r="25" spans="1:33" s="126" customFormat="1" x14ac:dyDescent="0.25">
      <c r="A25" s="134">
        <v>12</v>
      </c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2"/>
      <c r="N25" s="138"/>
      <c r="O25" s="110">
        <v>8166</v>
      </c>
      <c r="P25" s="111">
        <v>34.19</v>
      </c>
      <c r="Q25" s="112">
        <v>9.5</v>
      </c>
      <c r="R25" s="110">
        <v>9041</v>
      </c>
      <c r="S25" s="111">
        <v>37.85</v>
      </c>
      <c r="T25" s="112">
        <v>10.51</v>
      </c>
      <c r="U25" s="163"/>
      <c r="V25" s="140"/>
      <c r="W25" s="164"/>
      <c r="X25" s="142"/>
      <c r="Y25" s="122"/>
      <c r="Z25" s="165"/>
      <c r="AA25" s="165"/>
      <c r="AB25" s="116"/>
      <c r="AC25" s="123"/>
      <c r="AD25" s="124"/>
      <c r="AE25" s="125"/>
      <c r="AF25" s="125"/>
      <c r="AG25" s="125"/>
    </row>
    <row r="26" spans="1:33" s="126" customFormat="1" ht="17.25" customHeight="1" x14ac:dyDescent="0.25">
      <c r="A26" s="105">
        <v>13</v>
      </c>
      <c r="B26" s="14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49"/>
      <c r="N26" s="120"/>
      <c r="O26" s="110">
        <v>8166</v>
      </c>
      <c r="P26" s="111">
        <v>34.19</v>
      </c>
      <c r="Q26" s="112">
        <v>9.5</v>
      </c>
      <c r="R26" s="110">
        <v>9041</v>
      </c>
      <c r="S26" s="111">
        <v>37.85</v>
      </c>
      <c r="T26" s="112">
        <v>10.51</v>
      </c>
      <c r="U26" s="148"/>
      <c r="V26" s="118"/>
      <c r="W26" s="149"/>
      <c r="X26" s="142"/>
      <c r="Y26" s="122"/>
      <c r="Z26" s="115"/>
      <c r="AA26" s="115"/>
      <c r="AB26" s="116"/>
      <c r="AC26" s="123"/>
      <c r="AD26" s="124"/>
      <c r="AE26" s="125"/>
      <c r="AF26" s="125"/>
      <c r="AG26" s="125"/>
    </row>
    <row r="27" spans="1:33" s="126" customFormat="1" x14ac:dyDescent="0.25">
      <c r="A27" s="134">
        <v>14</v>
      </c>
      <c r="B27" s="16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67"/>
      <c r="N27" s="168"/>
      <c r="O27" s="110">
        <v>8166</v>
      </c>
      <c r="P27" s="111">
        <v>34.19</v>
      </c>
      <c r="Q27" s="112">
        <v>9.5</v>
      </c>
      <c r="R27" s="110">
        <v>9041</v>
      </c>
      <c r="S27" s="111">
        <v>37.85</v>
      </c>
      <c r="T27" s="112">
        <v>10.51</v>
      </c>
      <c r="U27" s="166"/>
      <c r="V27" s="118"/>
      <c r="W27" s="167"/>
      <c r="X27" s="142"/>
      <c r="Y27" s="122"/>
      <c r="Z27" s="115"/>
      <c r="AA27" s="115"/>
      <c r="AB27" s="116"/>
      <c r="AC27" s="123"/>
      <c r="AD27" s="124"/>
      <c r="AE27" s="125"/>
      <c r="AF27" s="125"/>
      <c r="AG27" s="125"/>
    </row>
    <row r="28" spans="1:33" s="126" customFormat="1" x14ac:dyDescent="0.25">
      <c r="A28" s="105">
        <v>15</v>
      </c>
      <c r="B28" s="14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49"/>
      <c r="N28" s="120"/>
      <c r="O28" s="110">
        <v>8166</v>
      </c>
      <c r="P28" s="111">
        <v>34.19</v>
      </c>
      <c r="Q28" s="112">
        <v>9.5</v>
      </c>
      <c r="R28" s="110">
        <v>9041</v>
      </c>
      <c r="S28" s="111">
        <v>37.85</v>
      </c>
      <c r="T28" s="112">
        <v>10.51</v>
      </c>
      <c r="U28" s="148"/>
      <c r="V28" s="118"/>
      <c r="W28" s="149"/>
      <c r="X28" s="121"/>
      <c r="Y28" s="122"/>
      <c r="Z28" s="115"/>
      <c r="AA28" s="115"/>
      <c r="AB28" s="169" t="s">
        <v>58</v>
      </c>
      <c r="AC28" s="123"/>
      <c r="AD28" s="124"/>
      <c r="AE28" s="125"/>
      <c r="AF28" s="125"/>
      <c r="AG28" s="125"/>
    </row>
    <row r="29" spans="1:33" s="126" customFormat="1" x14ac:dyDescent="0.25">
      <c r="A29" s="105">
        <v>16</v>
      </c>
      <c r="B29" s="170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N29" s="173"/>
      <c r="O29" s="110">
        <v>8166</v>
      </c>
      <c r="P29" s="111">
        <v>34.19</v>
      </c>
      <c r="Q29" s="112">
        <v>9.5</v>
      </c>
      <c r="R29" s="110">
        <v>9041</v>
      </c>
      <c r="S29" s="111">
        <v>37.85</v>
      </c>
      <c r="T29" s="112">
        <v>10.51</v>
      </c>
      <c r="U29" s="174"/>
      <c r="V29" s="175"/>
      <c r="W29" s="164"/>
      <c r="X29" s="121"/>
      <c r="Y29" s="122"/>
      <c r="Z29" s="115"/>
      <c r="AA29" s="115"/>
      <c r="AB29" s="116"/>
      <c r="AC29" s="123"/>
      <c r="AD29" s="124"/>
      <c r="AE29" s="125"/>
      <c r="AF29" s="125"/>
      <c r="AG29" s="125"/>
    </row>
    <row r="30" spans="1:33" s="126" customFormat="1" x14ac:dyDescent="0.25">
      <c r="A30" s="105">
        <v>17</v>
      </c>
      <c r="B30" s="14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49"/>
      <c r="N30" s="120"/>
      <c r="O30" s="110">
        <v>8166</v>
      </c>
      <c r="P30" s="111">
        <v>34.19</v>
      </c>
      <c r="Q30" s="112">
        <v>9.5</v>
      </c>
      <c r="R30" s="110">
        <v>9041</v>
      </c>
      <c r="S30" s="111">
        <v>37.85</v>
      </c>
      <c r="T30" s="112">
        <v>10.51</v>
      </c>
      <c r="U30" s="148"/>
      <c r="V30" s="118"/>
      <c r="W30" s="149"/>
      <c r="X30" s="142"/>
      <c r="Y30" s="122"/>
      <c r="Z30" s="115"/>
      <c r="AA30" s="115"/>
      <c r="AB30" s="119"/>
      <c r="AC30" s="123"/>
      <c r="AD30" s="124"/>
      <c r="AE30" s="125"/>
      <c r="AF30" s="125"/>
      <c r="AG30" s="125"/>
    </row>
    <row r="31" spans="1:33" s="126" customFormat="1" x14ac:dyDescent="0.25">
      <c r="A31" s="105">
        <v>18</v>
      </c>
      <c r="B31" s="170" t="s">
        <v>112</v>
      </c>
      <c r="C31" s="171" t="s">
        <v>113</v>
      </c>
      <c r="D31" s="171" t="s">
        <v>114</v>
      </c>
      <c r="E31" s="171" t="s">
        <v>115</v>
      </c>
      <c r="F31" s="171" t="s">
        <v>116</v>
      </c>
      <c r="G31" s="171" t="s">
        <v>117</v>
      </c>
      <c r="H31" s="171" t="s">
        <v>118</v>
      </c>
      <c r="I31" s="171" t="s">
        <v>119</v>
      </c>
      <c r="J31" s="171" t="s">
        <v>120</v>
      </c>
      <c r="K31" s="171" t="s">
        <v>95</v>
      </c>
      <c r="L31" s="171" t="s">
        <v>121</v>
      </c>
      <c r="M31" s="172" t="s">
        <v>122</v>
      </c>
      <c r="N31" s="173" t="s">
        <v>123</v>
      </c>
      <c r="O31" s="176">
        <v>8160</v>
      </c>
      <c r="P31" s="175">
        <v>34.159999999999997</v>
      </c>
      <c r="Q31" s="177">
        <v>9.49</v>
      </c>
      <c r="R31" s="176">
        <v>9035</v>
      </c>
      <c r="S31" s="175">
        <v>37.83</v>
      </c>
      <c r="T31" s="177">
        <v>10.51</v>
      </c>
      <c r="U31" s="174">
        <v>11378</v>
      </c>
      <c r="V31" s="175">
        <v>47.64</v>
      </c>
      <c r="W31" s="178">
        <v>13.23</v>
      </c>
      <c r="X31" s="121">
        <v>-15.4</v>
      </c>
      <c r="Y31" s="122">
        <v>-16.600000000000001</v>
      </c>
      <c r="Z31" s="115"/>
      <c r="AA31" s="115"/>
      <c r="AB31" s="116"/>
      <c r="AC31" s="123"/>
      <c r="AD31" s="124"/>
      <c r="AE31" s="125"/>
      <c r="AF31" s="125"/>
      <c r="AG31" s="125"/>
    </row>
    <row r="32" spans="1:33" s="126" customFormat="1" x14ac:dyDescent="0.25">
      <c r="A32" s="134">
        <v>19</v>
      </c>
      <c r="B32" s="160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2"/>
      <c r="N32" s="138"/>
      <c r="O32" s="110">
        <v>8160</v>
      </c>
      <c r="P32" s="111">
        <v>34.159999999999997</v>
      </c>
      <c r="Q32" s="112">
        <v>9.49</v>
      </c>
      <c r="R32" s="110">
        <v>9035</v>
      </c>
      <c r="S32" s="111">
        <v>37.83</v>
      </c>
      <c r="T32" s="112">
        <v>10.51</v>
      </c>
      <c r="U32" s="163"/>
      <c r="V32" s="140"/>
      <c r="W32" s="164"/>
      <c r="X32" s="142"/>
      <c r="Y32" s="122"/>
      <c r="Z32" s="165" t="s">
        <v>59</v>
      </c>
      <c r="AA32" s="165" t="s">
        <v>60</v>
      </c>
      <c r="AB32" s="116"/>
      <c r="AC32" s="123"/>
      <c r="AD32" s="124"/>
      <c r="AE32" s="125"/>
      <c r="AF32" s="125"/>
      <c r="AG32" s="125"/>
    </row>
    <row r="33" spans="1:33" s="126" customFormat="1" x14ac:dyDescent="0.25">
      <c r="A33" s="105">
        <v>20</v>
      </c>
      <c r="B33" s="14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49"/>
      <c r="N33" s="120"/>
      <c r="O33" s="110">
        <v>8160</v>
      </c>
      <c r="P33" s="111">
        <v>34.159999999999997</v>
      </c>
      <c r="Q33" s="112">
        <v>9.49</v>
      </c>
      <c r="R33" s="110">
        <v>9035</v>
      </c>
      <c r="S33" s="111">
        <v>37.83</v>
      </c>
      <c r="T33" s="112">
        <v>10.51</v>
      </c>
      <c r="U33" s="148"/>
      <c r="V33" s="118"/>
      <c r="W33" s="149"/>
      <c r="X33" s="142"/>
      <c r="Y33" s="114"/>
      <c r="Z33" s="115"/>
      <c r="AA33" s="115"/>
      <c r="AB33" s="116"/>
      <c r="AC33" s="123"/>
      <c r="AD33" s="124"/>
      <c r="AE33" s="125"/>
      <c r="AF33" s="125"/>
      <c r="AG33" s="125"/>
    </row>
    <row r="34" spans="1:33" s="126" customFormat="1" x14ac:dyDescent="0.25">
      <c r="A34" s="134">
        <v>21</v>
      </c>
      <c r="B34" s="166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67"/>
      <c r="N34" s="168"/>
      <c r="O34" s="110">
        <v>8160</v>
      </c>
      <c r="P34" s="111">
        <v>34.159999999999997</v>
      </c>
      <c r="Q34" s="112">
        <v>9.49</v>
      </c>
      <c r="R34" s="110">
        <v>9035</v>
      </c>
      <c r="S34" s="111">
        <v>37.83</v>
      </c>
      <c r="T34" s="112">
        <v>10.51</v>
      </c>
      <c r="U34" s="166"/>
      <c r="V34" s="118"/>
      <c r="W34" s="167"/>
      <c r="X34" s="121"/>
      <c r="Y34" s="122"/>
      <c r="Z34" s="115"/>
      <c r="AA34" s="115"/>
      <c r="AB34" s="116"/>
      <c r="AC34" s="123"/>
      <c r="AD34" s="124"/>
      <c r="AE34" s="125"/>
      <c r="AF34" s="125"/>
      <c r="AG34" s="125"/>
    </row>
    <row r="35" spans="1:33" s="126" customFormat="1" x14ac:dyDescent="0.25">
      <c r="A35" s="105">
        <v>22</v>
      </c>
      <c r="B35" s="14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49"/>
      <c r="N35" s="120"/>
      <c r="O35" s="110">
        <v>8160</v>
      </c>
      <c r="P35" s="111">
        <v>34.159999999999997</v>
      </c>
      <c r="Q35" s="112">
        <v>9.49</v>
      </c>
      <c r="R35" s="110">
        <v>9035</v>
      </c>
      <c r="S35" s="111">
        <v>37.83</v>
      </c>
      <c r="T35" s="112">
        <v>10.51</v>
      </c>
      <c r="U35" s="148"/>
      <c r="V35" s="118"/>
      <c r="W35" s="149"/>
      <c r="X35" s="121"/>
      <c r="Y35" s="122"/>
      <c r="Z35" s="179"/>
      <c r="AA35" s="179"/>
      <c r="AB35" s="180"/>
      <c r="AC35" s="123"/>
      <c r="AD35" s="124"/>
      <c r="AE35" s="125"/>
      <c r="AF35" s="125"/>
      <c r="AG35" s="125"/>
    </row>
    <row r="36" spans="1:33" s="126" customFormat="1" x14ac:dyDescent="0.25">
      <c r="A36" s="105">
        <v>23</v>
      </c>
      <c r="B36" s="160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38"/>
      <c r="O36" s="110">
        <v>8160</v>
      </c>
      <c r="P36" s="111">
        <v>34.159999999999997</v>
      </c>
      <c r="Q36" s="112">
        <v>9.49</v>
      </c>
      <c r="R36" s="110">
        <v>9035</v>
      </c>
      <c r="S36" s="111">
        <v>37.83</v>
      </c>
      <c r="T36" s="112">
        <v>10.51</v>
      </c>
      <c r="U36" s="163"/>
      <c r="V36" s="140"/>
      <c r="W36" s="164"/>
      <c r="X36" s="142"/>
      <c r="Y36" s="122"/>
      <c r="Z36" s="115"/>
      <c r="AA36" s="115"/>
      <c r="AB36" s="169"/>
      <c r="AC36" s="123"/>
      <c r="AD36" s="124"/>
      <c r="AE36" s="125"/>
      <c r="AF36" s="125"/>
      <c r="AG36" s="125"/>
    </row>
    <row r="37" spans="1:33" s="126" customFormat="1" x14ac:dyDescent="0.25">
      <c r="A37" s="105">
        <v>24</v>
      </c>
      <c r="B37" s="14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49"/>
      <c r="N37" s="120"/>
      <c r="O37" s="110">
        <v>8160</v>
      </c>
      <c r="P37" s="111">
        <v>34.159999999999997</v>
      </c>
      <c r="Q37" s="112">
        <v>9.49</v>
      </c>
      <c r="R37" s="110">
        <v>9035</v>
      </c>
      <c r="S37" s="111">
        <v>37.83</v>
      </c>
      <c r="T37" s="112">
        <v>10.51</v>
      </c>
      <c r="U37" s="148"/>
      <c r="V37" s="118"/>
      <c r="W37" s="149"/>
      <c r="X37" s="142"/>
      <c r="Y37" s="122"/>
      <c r="Z37" s="115"/>
      <c r="AA37" s="115"/>
      <c r="AB37" s="116"/>
      <c r="AC37" s="123"/>
      <c r="AD37" s="124"/>
      <c r="AE37" s="125"/>
      <c r="AF37" s="125"/>
      <c r="AG37" s="125"/>
    </row>
    <row r="38" spans="1:33" s="126" customFormat="1" x14ac:dyDescent="0.25">
      <c r="A38" s="105">
        <v>25</v>
      </c>
      <c r="B38" s="181">
        <v>89.412800000000004</v>
      </c>
      <c r="C38" s="182">
        <v>4.9629000000000003</v>
      </c>
      <c r="D38" s="182">
        <v>0.89470000000000005</v>
      </c>
      <c r="E38" s="182">
        <v>9.8400000000000001E-2</v>
      </c>
      <c r="F38" s="182">
        <v>0.1479</v>
      </c>
      <c r="G38" s="182">
        <v>2.0000000000000001E-4</v>
      </c>
      <c r="H38" s="182">
        <v>3.9199999999999999E-2</v>
      </c>
      <c r="I38" s="182">
        <v>2.9399999999999999E-2</v>
      </c>
      <c r="J38" s="182">
        <v>4.4600000000000001E-2</v>
      </c>
      <c r="K38" s="182">
        <v>5.7999999999999996E-3</v>
      </c>
      <c r="L38" s="182">
        <v>1.4105000000000001</v>
      </c>
      <c r="M38" s="183">
        <v>2.9535</v>
      </c>
      <c r="N38" s="184">
        <v>0.75660000000000005</v>
      </c>
      <c r="O38" s="185">
        <v>8134</v>
      </c>
      <c r="P38" s="186">
        <v>34.049999999999997</v>
      </c>
      <c r="Q38" s="187">
        <v>9.4600000000000009</v>
      </c>
      <c r="R38" s="185">
        <v>9007</v>
      </c>
      <c r="S38" s="186">
        <v>37.71</v>
      </c>
      <c r="T38" s="187">
        <v>10.47</v>
      </c>
      <c r="U38" s="188">
        <v>11526</v>
      </c>
      <c r="V38" s="132">
        <v>48.26</v>
      </c>
      <c r="W38" s="189">
        <v>13.22</v>
      </c>
      <c r="X38" s="142"/>
      <c r="Y38" s="122"/>
      <c r="Z38" s="190"/>
      <c r="AA38" s="190"/>
      <c r="AB38" s="191"/>
      <c r="AC38" s="123"/>
      <c r="AD38" s="124"/>
      <c r="AE38" s="125"/>
      <c r="AF38" s="125"/>
      <c r="AG38" s="125"/>
    </row>
    <row r="39" spans="1:33" s="126" customFormat="1" x14ac:dyDescent="0.25">
      <c r="A39" s="134">
        <v>26</v>
      </c>
      <c r="B39" s="160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2"/>
      <c r="N39" s="138"/>
      <c r="O39" s="110">
        <v>8134</v>
      </c>
      <c r="P39" s="111">
        <v>34.049999999999997</v>
      </c>
      <c r="Q39" s="112">
        <v>9.4600000000000009</v>
      </c>
      <c r="R39" s="110">
        <v>9007</v>
      </c>
      <c r="S39" s="111">
        <v>37.71</v>
      </c>
      <c r="T39" s="112">
        <v>10.47</v>
      </c>
      <c r="U39" s="163"/>
      <c r="V39" s="140"/>
      <c r="W39" s="164"/>
      <c r="X39" s="142"/>
      <c r="Y39" s="122"/>
      <c r="Z39" s="115"/>
      <c r="AA39" s="115"/>
      <c r="AB39" s="116"/>
      <c r="AC39" s="123"/>
      <c r="AD39" s="124"/>
      <c r="AE39" s="125"/>
      <c r="AF39" s="125"/>
      <c r="AG39" s="125"/>
    </row>
    <row r="40" spans="1:33" s="126" customFormat="1" x14ac:dyDescent="0.25">
      <c r="A40" s="105">
        <v>27</v>
      </c>
      <c r="B40" s="14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49"/>
      <c r="N40" s="120"/>
      <c r="O40" s="110">
        <v>8134</v>
      </c>
      <c r="P40" s="111">
        <v>34.049999999999997</v>
      </c>
      <c r="Q40" s="112">
        <v>9.4600000000000009</v>
      </c>
      <c r="R40" s="110">
        <v>9007</v>
      </c>
      <c r="S40" s="111">
        <v>37.71</v>
      </c>
      <c r="T40" s="112">
        <v>10.47</v>
      </c>
      <c r="U40" s="148"/>
      <c r="V40" s="118"/>
      <c r="W40" s="149"/>
      <c r="X40" s="121"/>
      <c r="Y40" s="122"/>
      <c r="Z40" s="115"/>
      <c r="AA40" s="115"/>
      <c r="AB40" s="116"/>
      <c r="AC40" s="123"/>
      <c r="AD40" s="124"/>
      <c r="AE40" s="125"/>
      <c r="AF40" s="125"/>
      <c r="AG40" s="125"/>
    </row>
    <row r="41" spans="1:33" s="126" customFormat="1" ht="15" customHeight="1" x14ac:dyDescent="0.25">
      <c r="A41" s="134">
        <v>28</v>
      </c>
      <c r="B41" s="166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67"/>
      <c r="N41" s="168"/>
      <c r="O41" s="110">
        <v>8134</v>
      </c>
      <c r="P41" s="111">
        <v>34.049999999999997</v>
      </c>
      <c r="Q41" s="112">
        <v>9.4600000000000009</v>
      </c>
      <c r="R41" s="110">
        <v>9007</v>
      </c>
      <c r="S41" s="111">
        <v>37.71</v>
      </c>
      <c r="T41" s="112">
        <v>10.47</v>
      </c>
      <c r="U41" s="166"/>
      <c r="V41" s="118"/>
      <c r="W41" s="167"/>
      <c r="X41" s="142"/>
      <c r="Y41" s="122"/>
      <c r="Z41" s="118"/>
      <c r="AA41" s="118"/>
      <c r="AB41" s="116"/>
      <c r="AC41" s="123"/>
      <c r="AD41" s="124"/>
      <c r="AE41" s="125"/>
      <c r="AF41" s="125"/>
      <c r="AG41" s="125"/>
    </row>
    <row r="42" spans="1:33" s="126" customFormat="1" ht="15" customHeight="1" x14ac:dyDescent="0.25">
      <c r="A42" s="134">
        <v>29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20"/>
      <c r="O42" s="110">
        <v>8134</v>
      </c>
      <c r="P42" s="111">
        <v>34.049999999999997</v>
      </c>
      <c r="Q42" s="112">
        <v>9.4600000000000009</v>
      </c>
      <c r="R42" s="110">
        <v>9007</v>
      </c>
      <c r="S42" s="111">
        <v>37.71</v>
      </c>
      <c r="T42" s="112">
        <v>10.47</v>
      </c>
      <c r="U42" s="117"/>
      <c r="V42" s="118"/>
      <c r="W42" s="119"/>
      <c r="X42" s="192"/>
      <c r="Y42" s="186"/>
      <c r="Z42" s="115"/>
      <c r="AA42" s="115"/>
      <c r="AB42" s="116"/>
      <c r="AC42" s="123"/>
      <c r="AD42" s="124"/>
      <c r="AE42" s="125"/>
      <c r="AF42" s="125"/>
      <c r="AG42" s="125"/>
    </row>
    <row r="43" spans="1:33" s="126" customFormat="1" ht="15" customHeight="1" x14ac:dyDescent="0.25">
      <c r="A43" s="134">
        <v>30</v>
      </c>
      <c r="B43" s="193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5"/>
      <c r="N43" s="196"/>
      <c r="O43" s="110">
        <v>8134</v>
      </c>
      <c r="P43" s="111">
        <v>34.049999999999997</v>
      </c>
      <c r="Q43" s="112">
        <v>9.4600000000000009</v>
      </c>
      <c r="R43" s="110">
        <v>9007</v>
      </c>
      <c r="S43" s="111">
        <v>37.71</v>
      </c>
      <c r="T43" s="112">
        <v>10.47</v>
      </c>
      <c r="U43" s="139"/>
      <c r="V43" s="140"/>
      <c r="W43" s="197"/>
      <c r="X43" s="142"/>
      <c r="Y43" s="122"/>
      <c r="Z43" s="165"/>
      <c r="AA43" s="165"/>
      <c r="AB43" s="169" t="s">
        <v>58</v>
      </c>
      <c r="AC43" s="123"/>
      <c r="AD43" s="124"/>
      <c r="AE43" s="125"/>
      <c r="AF43" s="125"/>
      <c r="AG43" s="125"/>
    </row>
    <row r="44" spans="1:33" s="126" customFormat="1" ht="15" customHeight="1" thickBot="1" x14ac:dyDescent="0.3">
      <c r="A44" s="134">
        <v>31</v>
      </c>
      <c r="B44" s="1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200"/>
      <c r="N44" s="201"/>
      <c r="O44" s="110">
        <v>8134</v>
      </c>
      <c r="P44" s="111">
        <v>34.049999999999997</v>
      </c>
      <c r="Q44" s="112">
        <v>9.4600000000000009</v>
      </c>
      <c r="R44" s="110">
        <v>9007</v>
      </c>
      <c r="S44" s="111">
        <v>37.71</v>
      </c>
      <c r="T44" s="112">
        <v>10.47</v>
      </c>
      <c r="U44" s="202"/>
      <c r="V44" s="203"/>
      <c r="W44" s="200"/>
      <c r="X44" s="204"/>
      <c r="Y44" s="205"/>
      <c r="Z44" s="206"/>
      <c r="AA44" s="206"/>
      <c r="AB44" s="207"/>
      <c r="AC44" s="123"/>
      <c r="AD44" s="124"/>
      <c r="AE44" s="125"/>
      <c r="AF44" s="125"/>
      <c r="AG44" s="125"/>
    </row>
    <row r="45" spans="1:33" ht="15" customHeight="1" thickBot="1" x14ac:dyDescent="0.3">
      <c r="A45" s="277" t="s">
        <v>61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9">
        <v>8157.035574278988</v>
      </c>
      <c r="P45" s="257">
        <v>34.149613159955123</v>
      </c>
      <c r="Q45" s="257">
        <v>9.4878437847170964</v>
      </c>
      <c r="R45" s="281">
        <v>9031.8019449473704</v>
      </c>
      <c r="S45" s="257">
        <v>37.814480698997642</v>
      </c>
      <c r="T45" s="259">
        <v>10.503745512487667</v>
      </c>
      <c r="U45" s="261"/>
      <c r="V45" s="261"/>
      <c r="W45" s="261"/>
      <c r="X45" s="261"/>
      <c r="Y45" s="261"/>
      <c r="Z45" s="261"/>
      <c r="AA45" s="261"/>
      <c r="AB45" s="262"/>
      <c r="AC45" s="208"/>
      <c r="AD45" s="209"/>
      <c r="AE45" s="210"/>
      <c r="AF45" s="210"/>
      <c r="AG45" s="210"/>
    </row>
    <row r="46" spans="1:33" ht="19.5" customHeight="1" thickBot="1" x14ac:dyDescent="0.3">
      <c r="A46" s="211"/>
      <c r="B46" s="212"/>
      <c r="C46" s="212"/>
      <c r="D46" s="212"/>
      <c r="E46" s="212"/>
      <c r="F46" s="212"/>
      <c r="G46" s="212"/>
      <c r="H46" s="263" t="s">
        <v>62</v>
      </c>
      <c r="I46" s="264"/>
      <c r="J46" s="264"/>
      <c r="K46" s="264"/>
      <c r="L46" s="264"/>
      <c r="M46" s="264"/>
      <c r="N46" s="265"/>
      <c r="O46" s="280"/>
      <c r="P46" s="258"/>
      <c r="Q46" s="258"/>
      <c r="R46" s="282"/>
      <c r="S46" s="258"/>
      <c r="T46" s="260"/>
      <c r="U46" s="213"/>
      <c r="V46" s="213"/>
      <c r="W46" s="213"/>
      <c r="X46" s="213"/>
      <c r="Y46" s="213"/>
      <c r="Z46" s="213"/>
      <c r="AA46" s="213"/>
      <c r="AB46" s="213"/>
    </row>
    <row r="47" spans="1:33" ht="18.75" customHeight="1" x14ac:dyDescent="0.25">
      <c r="A47" s="80"/>
      <c r="B47" s="214">
        <v>5</v>
      </c>
      <c r="C47" s="214">
        <v>0</v>
      </c>
      <c r="D47" s="214">
        <v>0</v>
      </c>
      <c r="E47" s="214">
        <v>0</v>
      </c>
      <c r="F47" s="214">
        <v>0</v>
      </c>
      <c r="G47" s="214">
        <v>0</v>
      </c>
      <c r="H47" s="214">
        <v>0</v>
      </c>
      <c r="I47" s="214">
        <v>0</v>
      </c>
      <c r="J47" s="214">
        <v>0</v>
      </c>
      <c r="K47" s="214">
        <v>0</v>
      </c>
      <c r="L47" s="214">
        <v>0</v>
      </c>
      <c r="M47" s="214">
        <v>0</v>
      </c>
      <c r="N47" s="214">
        <v>0</v>
      </c>
      <c r="O47" s="215">
        <v>0</v>
      </c>
      <c r="P47" s="216">
        <v>0</v>
      </c>
      <c r="Q47" s="216">
        <v>0</v>
      </c>
      <c r="R47" s="215">
        <v>0</v>
      </c>
      <c r="S47" s="216">
        <v>0</v>
      </c>
      <c r="T47" s="216">
        <v>0</v>
      </c>
      <c r="U47" s="215">
        <v>0</v>
      </c>
      <c r="V47" s="216">
        <v>0</v>
      </c>
      <c r="W47" s="216">
        <v>0</v>
      </c>
      <c r="X47" s="217"/>
      <c r="Y47" s="217"/>
      <c r="Z47" s="217"/>
      <c r="AA47" s="217"/>
      <c r="AB47" s="217"/>
    </row>
    <row r="48" spans="1:33" ht="22.5" customHeight="1" x14ac:dyDescent="0.2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217"/>
      <c r="V48" s="217"/>
      <c r="W48" s="217"/>
      <c r="X48" s="217"/>
      <c r="Y48" s="217"/>
      <c r="Z48" s="217"/>
      <c r="AA48" s="217"/>
      <c r="AB48" s="217"/>
    </row>
    <row r="49" spans="1:28" x14ac:dyDescent="0.25">
      <c r="A49" s="218"/>
      <c r="B49" s="266" t="s">
        <v>63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82"/>
    </row>
    <row r="50" spans="1:28" x14ac:dyDescent="0.25">
      <c r="A50" s="218"/>
      <c r="B50" s="219"/>
      <c r="C50" s="220" t="s">
        <v>64</v>
      </c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20" t="s">
        <v>65</v>
      </c>
      <c r="P50" s="219"/>
      <c r="Q50" s="219"/>
      <c r="R50" s="220" t="s">
        <v>66</v>
      </c>
      <c r="S50" s="219"/>
      <c r="T50" s="219"/>
      <c r="U50" s="219"/>
      <c r="V50" s="220" t="s">
        <v>67</v>
      </c>
      <c r="W50" s="219"/>
      <c r="X50" s="219"/>
      <c r="Y50" s="219"/>
      <c r="Z50" s="219"/>
      <c r="AA50" s="219"/>
      <c r="AB50" s="82"/>
    </row>
    <row r="51" spans="1:28" x14ac:dyDescent="0.25">
      <c r="A51" s="218"/>
      <c r="B51" s="266" t="s">
        <v>68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82"/>
    </row>
    <row r="52" spans="1:28" x14ac:dyDescent="0.25">
      <c r="A52" s="218"/>
      <c r="B52" s="219"/>
      <c r="C52" s="220" t="s">
        <v>69</v>
      </c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0" t="s">
        <v>65</v>
      </c>
      <c r="P52" s="219"/>
      <c r="Q52" s="219"/>
      <c r="R52" s="220" t="s">
        <v>66</v>
      </c>
      <c r="S52" s="219"/>
      <c r="T52" s="219"/>
      <c r="U52" s="219"/>
      <c r="V52" s="220" t="s">
        <v>67</v>
      </c>
      <c r="W52" s="219"/>
      <c r="X52" s="219"/>
      <c r="Y52" s="219"/>
      <c r="Z52" s="219"/>
      <c r="AA52" s="219"/>
      <c r="AB52" s="82"/>
    </row>
    <row r="53" spans="1:28" x14ac:dyDescent="0.25">
      <c r="A53" s="218"/>
      <c r="B53" s="255" t="s">
        <v>70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82"/>
    </row>
    <row r="54" spans="1:28" x14ac:dyDescent="0.25">
      <c r="A54" s="218"/>
      <c r="B54" s="219"/>
      <c r="C54" s="220" t="s">
        <v>71</v>
      </c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20" t="s">
        <v>65</v>
      </c>
      <c r="P54" s="219"/>
      <c r="Q54" s="219"/>
      <c r="R54" s="220" t="s">
        <v>66</v>
      </c>
      <c r="S54" s="219"/>
      <c r="T54" s="219"/>
      <c r="U54" s="219"/>
      <c r="V54" s="220" t="s">
        <v>67</v>
      </c>
      <c r="W54" s="219"/>
      <c r="X54" s="256">
        <v>43102</v>
      </c>
      <c r="Y54" s="256"/>
      <c r="Z54" s="256"/>
      <c r="AA54" s="219"/>
      <c r="AB54" s="82"/>
    </row>
    <row r="55" spans="1:28" x14ac:dyDescent="0.25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82"/>
    </row>
    <row r="56" spans="1:28" s="81" customFormat="1" x14ac:dyDescent="0.25">
      <c r="P56" s="332"/>
      <c r="Q56" s="332"/>
      <c r="R56" s="333"/>
      <c r="S56" s="334"/>
      <c r="T56" s="334"/>
    </row>
    <row r="57" spans="1:28" s="81" customFormat="1" x14ac:dyDescent="0.25">
      <c r="P57" s="332"/>
      <c r="Q57" s="332"/>
    </row>
    <row r="58" spans="1:28" s="81" customFormat="1" x14ac:dyDescent="0.25">
      <c r="P58" s="332"/>
      <c r="Q58" s="332"/>
    </row>
    <row r="59" spans="1:28" s="81" customFormat="1" x14ac:dyDescent="0.25">
      <c r="P59" s="332"/>
      <c r="Q59" s="332"/>
    </row>
    <row r="60" spans="1:28" s="81" customFormat="1" x14ac:dyDescent="0.25">
      <c r="N60" s="335"/>
      <c r="O60" s="335"/>
      <c r="P60" s="336"/>
      <c r="Q60" s="336"/>
      <c r="R60" s="335"/>
      <c r="S60" s="335"/>
      <c r="T60" s="335"/>
      <c r="U60" s="335"/>
      <c r="V60" s="335"/>
      <c r="W60" s="335"/>
      <c r="X60" s="335"/>
    </row>
    <row r="61" spans="1:28" s="81" customFormat="1" x14ac:dyDescent="0.25">
      <c r="F61" s="77"/>
      <c r="G61" s="332"/>
      <c r="H61" s="337"/>
      <c r="I61" s="338"/>
      <c r="P61" s="332"/>
      <c r="Q61" s="332"/>
    </row>
    <row r="62" spans="1:28" s="81" customFormat="1" x14ac:dyDescent="0.25">
      <c r="F62" s="77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8" s="81" customFormat="1" x14ac:dyDescent="0.25">
      <c r="N63" s="340"/>
      <c r="O63" s="340"/>
      <c r="P63" s="341"/>
      <c r="Q63" s="341"/>
      <c r="R63" s="341"/>
      <c r="S63" s="341"/>
      <c r="T63" s="341"/>
      <c r="U63" s="341"/>
      <c r="V63" s="341"/>
      <c r="W63" s="341"/>
      <c r="X63" s="341"/>
      <c r="Y63" s="341"/>
    </row>
    <row r="64" spans="1:28" s="81" customFormat="1" x14ac:dyDescent="0.25">
      <c r="N64" s="340"/>
      <c r="O64" s="340"/>
    </row>
    <row r="65" spans="14:25" s="81" customFormat="1" x14ac:dyDescent="0.25">
      <c r="N65" s="340"/>
      <c r="O65" s="340"/>
    </row>
    <row r="66" spans="14:25" s="81" customFormat="1" x14ac:dyDescent="0.25">
      <c r="N66" s="340"/>
      <c r="O66" s="340"/>
    </row>
    <row r="67" spans="14:25" s="81" customFormat="1" x14ac:dyDescent="0.25">
      <c r="N67" s="340"/>
      <c r="O67" s="340"/>
    </row>
    <row r="68" spans="14:25" s="81" customFormat="1" x14ac:dyDescent="0.25">
      <c r="N68" s="340"/>
      <c r="O68" s="340"/>
    </row>
    <row r="69" spans="14:25" s="81" customFormat="1" x14ac:dyDescent="0.25">
      <c r="N69" s="342"/>
      <c r="O69" s="342"/>
      <c r="P69" s="343"/>
      <c r="Q69" s="343"/>
      <c r="R69" s="343"/>
      <c r="S69" s="343"/>
      <c r="T69" s="343"/>
      <c r="U69" s="343"/>
      <c r="V69" s="343"/>
      <c r="W69" s="343"/>
      <c r="X69" s="343"/>
      <c r="Y69" s="343"/>
    </row>
    <row r="70" spans="14:25" s="81" customFormat="1" x14ac:dyDescent="0.25">
      <c r="N70" s="340"/>
      <c r="O70" s="340"/>
    </row>
    <row r="71" spans="14:25" s="81" customFormat="1" x14ac:dyDescent="0.25">
      <c r="N71" s="340"/>
      <c r="O71" s="340"/>
      <c r="X71" s="344"/>
    </row>
    <row r="72" spans="14:25" s="81" customFormat="1" x14ac:dyDescent="0.25">
      <c r="N72" s="340"/>
      <c r="O72" s="340"/>
    </row>
    <row r="73" spans="14:25" s="81" customFormat="1" x14ac:dyDescent="0.25">
      <c r="N73" s="340"/>
      <c r="O73" s="340"/>
    </row>
  </sheetData>
  <mergeCells count="63">
    <mergeCell ref="G4:Y4"/>
    <mergeCell ref="Z4:AB4"/>
    <mergeCell ref="G5:Y5"/>
    <mergeCell ref="G6:Y6"/>
    <mergeCell ref="C8:D8"/>
    <mergeCell ref="G8:H8"/>
    <mergeCell ref="V8:W8"/>
    <mergeCell ref="X8:Y8"/>
    <mergeCell ref="AA8:AB8"/>
    <mergeCell ref="AB10:AB13"/>
    <mergeCell ref="N11:N13"/>
    <mergeCell ref="O11:W11"/>
    <mergeCell ref="B12:B13"/>
    <mergeCell ref="C12:C13"/>
    <mergeCell ref="D12:D13"/>
    <mergeCell ref="E12:E13"/>
    <mergeCell ref="F12:F13"/>
    <mergeCell ref="G12:G13"/>
    <mergeCell ref="B10:M11"/>
    <mergeCell ref="N10:W10"/>
    <mergeCell ref="X10:X13"/>
    <mergeCell ref="Y10:Y13"/>
    <mergeCell ref="Z10:Z13"/>
    <mergeCell ref="H12:H13"/>
    <mergeCell ref="I12:I13"/>
    <mergeCell ref="B51:AA51"/>
    <mergeCell ref="L12:L13"/>
    <mergeCell ref="M12:M13"/>
    <mergeCell ref="O12:Q12"/>
    <mergeCell ref="R12:T12"/>
    <mergeCell ref="U12:W12"/>
    <mergeCell ref="A45:N45"/>
    <mergeCell ref="O45:O46"/>
    <mergeCell ref="P45:P46"/>
    <mergeCell ref="Q45:Q46"/>
    <mergeCell ref="R45:R46"/>
    <mergeCell ref="AA10:AA13"/>
    <mergeCell ref="A10:A13"/>
    <mergeCell ref="J12:J13"/>
    <mergeCell ref="K12:K13"/>
    <mergeCell ref="S45:S46"/>
    <mergeCell ref="T45:T46"/>
    <mergeCell ref="U45:AB45"/>
    <mergeCell ref="H46:N46"/>
    <mergeCell ref="B49:AA49"/>
    <mergeCell ref="B53:AA53"/>
    <mergeCell ref="X54:Z54"/>
    <mergeCell ref="N63:O63"/>
    <mergeCell ref="P63:Q63"/>
    <mergeCell ref="R63:S63"/>
    <mergeCell ref="T63:U63"/>
    <mergeCell ref="V63:W63"/>
    <mergeCell ref="X63:Y63"/>
    <mergeCell ref="N70:O70"/>
    <mergeCell ref="N71:O71"/>
    <mergeCell ref="N72:O72"/>
    <mergeCell ref="N73:O73"/>
    <mergeCell ref="N64:O64"/>
    <mergeCell ref="N65:O65"/>
    <mergeCell ref="N66:O66"/>
    <mergeCell ref="N67:O67"/>
    <mergeCell ref="N68:O68"/>
    <mergeCell ref="N69:O6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9"/>
  <sheetViews>
    <sheetView view="pageBreakPreview" zoomScaleNormal="80" zoomScaleSheetLayoutView="100" workbookViewId="0">
      <selection activeCell="C6" sqref="C6"/>
    </sheetView>
  </sheetViews>
  <sheetFormatPr defaultRowHeight="14.25" x14ac:dyDescent="0.2"/>
  <cols>
    <col min="1" max="1" width="23.85546875" style="221" customWidth="1"/>
    <col min="2" max="2" width="59.85546875" style="221" customWidth="1"/>
    <col min="3" max="3" width="21.140625" style="221" customWidth="1"/>
    <col min="4" max="4" width="21.42578125" style="221" customWidth="1"/>
    <col min="5" max="5" width="22" style="221" customWidth="1"/>
    <col min="6" max="6" width="9.85546875" style="221" customWidth="1"/>
    <col min="7" max="14" width="12.7109375" style="221" customWidth="1"/>
    <col min="15" max="15" width="20.140625" style="221" customWidth="1"/>
    <col min="16" max="16384" width="9.140625" style="221"/>
  </cols>
  <sheetData>
    <row r="1" spans="1:27" ht="15" x14ac:dyDescent="0.2">
      <c r="A1" s="320"/>
      <c r="B1" s="320"/>
    </row>
    <row r="2" spans="1:27" ht="15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7" ht="15" thickBot="1" x14ac:dyDescent="0.25"/>
    <row r="4" spans="1:27" ht="34.5" customHeight="1" thickBot="1" x14ac:dyDescent="0.25">
      <c r="A4" s="321" t="s">
        <v>73</v>
      </c>
      <c r="B4" s="321" t="s">
        <v>74</v>
      </c>
      <c r="C4" s="324" t="s">
        <v>75</v>
      </c>
      <c r="D4" s="325"/>
      <c r="E4" s="326"/>
    </row>
    <row r="5" spans="1:27" ht="24" customHeight="1" thickBot="1" x14ac:dyDescent="0.25">
      <c r="A5" s="322"/>
      <c r="B5" s="323"/>
      <c r="C5" s="222" t="s">
        <v>76</v>
      </c>
      <c r="D5" s="223" t="s">
        <v>77</v>
      </c>
      <c r="E5" s="222" t="s">
        <v>78</v>
      </c>
    </row>
    <row r="6" spans="1:27" ht="24" customHeight="1" thickBot="1" x14ac:dyDescent="0.25">
      <c r="A6" s="327" t="s">
        <v>79</v>
      </c>
      <c r="B6" s="224" t="s">
        <v>6</v>
      </c>
      <c r="C6" s="235">
        <v>37.816733090497991</v>
      </c>
      <c r="D6" s="236">
        <v>9032.3716500597748</v>
      </c>
      <c r="E6" s="237">
        <v>10.504648080693887</v>
      </c>
    </row>
    <row r="7" spans="1:27" ht="24" customHeight="1" thickBot="1" x14ac:dyDescent="0.25">
      <c r="A7" s="328"/>
      <c r="B7" s="225" t="s">
        <v>7</v>
      </c>
      <c r="C7" s="238">
        <v>37.812270497692097</v>
      </c>
      <c r="D7" s="236">
        <v>9031.3057780647177</v>
      </c>
      <c r="E7" s="237">
        <v>10.503408471581137</v>
      </c>
    </row>
    <row r="8" spans="1:27" ht="24" customHeight="1" thickBot="1" x14ac:dyDescent="0.25">
      <c r="A8" s="329"/>
      <c r="B8" s="226" t="s">
        <v>8</v>
      </c>
      <c r="C8" s="235">
        <v>37.811293764724951</v>
      </c>
      <c r="D8" s="239">
        <v>9031.0724894001196</v>
      </c>
      <c r="E8" s="237">
        <v>10.503137156868041</v>
      </c>
    </row>
    <row r="9" spans="1:27" ht="33" customHeight="1" thickBot="1" x14ac:dyDescent="0.25">
      <c r="A9" s="330" t="s">
        <v>80</v>
      </c>
      <c r="B9" s="331"/>
      <c r="C9" s="240">
        <v>37.814480698997642</v>
      </c>
      <c r="D9" s="241">
        <v>9031.8336755847213</v>
      </c>
      <c r="E9" s="242">
        <v>10.504022416388233</v>
      </c>
    </row>
    <row r="13" spans="1:27" ht="15.75" x14ac:dyDescent="0.2">
      <c r="A13" s="227" t="s">
        <v>81</v>
      </c>
      <c r="B13" s="227"/>
      <c r="C13" s="227"/>
      <c r="D13" s="227"/>
      <c r="E13" s="227"/>
      <c r="F13" s="228">
        <f>F17</f>
        <v>43102</v>
      </c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0"/>
    </row>
    <row r="14" spans="1:27" ht="15" x14ac:dyDescent="0.25">
      <c r="A14" s="231" t="s">
        <v>64</v>
      </c>
      <c r="B14" s="230"/>
      <c r="C14" s="81"/>
      <c r="D14" s="231" t="s">
        <v>65</v>
      </c>
      <c r="E14" s="231" t="s">
        <v>66</v>
      </c>
      <c r="F14" s="232" t="s">
        <v>67</v>
      </c>
      <c r="G14" s="81"/>
      <c r="H14" s="81"/>
      <c r="I14" s="230"/>
      <c r="J14" s="81"/>
      <c r="K14" s="81"/>
      <c r="L14" s="81"/>
      <c r="M14" s="81"/>
      <c r="N14" s="230"/>
      <c r="O14" s="81"/>
      <c r="P14" s="81"/>
      <c r="Q14" s="230"/>
      <c r="R14" s="230"/>
      <c r="S14" s="230"/>
      <c r="T14" s="230"/>
      <c r="U14" s="230"/>
      <c r="V14" s="81"/>
      <c r="W14" s="81"/>
      <c r="X14" s="81"/>
      <c r="Y14" s="81"/>
      <c r="Z14" s="81"/>
      <c r="AA14" s="230"/>
    </row>
    <row r="15" spans="1:27" ht="25.5" customHeight="1" x14ac:dyDescent="0.2">
      <c r="A15" s="227" t="s">
        <v>82</v>
      </c>
      <c r="B15" s="227"/>
      <c r="C15" s="227"/>
      <c r="D15" s="227"/>
      <c r="E15" s="227"/>
      <c r="F15" s="228">
        <f>F17</f>
        <v>43102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30"/>
    </row>
    <row r="16" spans="1:27" ht="15" x14ac:dyDescent="0.25">
      <c r="A16" s="231" t="s">
        <v>69</v>
      </c>
      <c r="B16" s="230"/>
      <c r="C16" s="81"/>
      <c r="D16" s="231" t="s">
        <v>65</v>
      </c>
      <c r="E16" s="231" t="s">
        <v>66</v>
      </c>
      <c r="F16" s="232" t="s">
        <v>67</v>
      </c>
      <c r="G16" s="81"/>
      <c r="H16" s="81"/>
      <c r="I16" s="81"/>
      <c r="J16" s="81"/>
      <c r="K16" s="81"/>
      <c r="L16" s="81"/>
      <c r="M16" s="81"/>
      <c r="N16" s="230"/>
      <c r="O16" s="81"/>
      <c r="P16" s="81"/>
      <c r="Q16" s="231"/>
      <c r="R16" s="81"/>
      <c r="S16" s="81"/>
      <c r="T16" s="81"/>
      <c r="U16" s="231"/>
      <c r="V16" s="81"/>
      <c r="W16" s="81"/>
      <c r="X16" s="81"/>
      <c r="Y16" s="81"/>
      <c r="Z16" s="81"/>
      <c r="AA16" s="230"/>
    </row>
    <row r="17" spans="1:27" ht="26.25" customHeight="1" x14ac:dyDescent="0.2">
      <c r="A17" s="233" t="s">
        <v>83</v>
      </c>
      <c r="B17" s="233"/>
      <c r="C17" s="233"/>
      <c r="D17" s="233"/>
      <c r="E17" s="233"/>
      <c r="F17" s="228">
        <f>[1]АНАЛІЗ!V5</f>
        <v>43102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0"/>
    </row>
    <row r="18" spans="1:27" ht="15" x14ac:dyDescent="0.25">
      <c r="A18" s="231" t="s">
        <v>71</v>
      </c>
      <c r="B18" s="230"/>
      <c r="C18" s="81"/>
      <c r="D18" s="231" t="s">
        <v>65</v>
      </c>
      <c r="E18" s="231" t="s">
        <v>66</v>
      </c>
      <c r="F18" s="231" t="s">
        <v>67</v>
      </c>
      <c r="G18" s="81"/>
      <c r="H18" s="81"/>
      <c r="I18" s="81"/>
      <c r="J18" s="81"/>
      <c r="K18" s="81"/>
      <c r="L18" s="81"/>
      <c r="M18" s="81"/>
      <c r="N18" s="230"/>
      <c r="O18" s="81"/>
      <c r="P18" s="81"/>
      <c r="Q18" s="231"/>
      <c r="R18" s="81"/>
      <c r="S18" s="81"/>
      <c r="T18" s="81"/>
      <c r="U18" s="231"/>
      <c r="V18" s="81"/>
      <c r="W18" s="81"/>
      <c r="X18" s="81"/>
      <c r="Y18" s="81"/>
      <c r="Z18" s="81"/>
      <c r="AA18" s="230"/>
    </row>
    <row r="19" spans="1:27" ht="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230"/>
    </row>
  </sheetData>
  <mergeCells count="6">
    <mergeCell ref="A9:B9"/>
    <mergeCell ref="A1:B1"/>
    <mergeCell ref="A4:A5"/>
    <mergeCell ref="B4:B5"/>
    <mergeCell ref="C4:E4"/>
    <mergeCell ref="A6:A8"/>
  </mergeCells>
  <printOptions horizontalCentered="1" verticalCentere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розрахунок 42</vt:lpstr>
      <vt:lpstr>42</vt:lpstr>
      <vt:lpstr>д42</vt:lpstr>
      <vt:lpstr>' розрахунок 42'!Область_печати</vt:lpstr>
      <vt:lpstr>'42'!Область_печати</vt:lpstr>
      <vt:lpstr>д42!Область_печати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2018-01-02T07:11:24Z</dcterms:modified>
</cp:coreProperties>
</file>