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21 Хмельницька\"/>
    </mc:Choice>
  </mc:AlternateContent>
  <bookViews>
    <workbookView xWindow="120" yWindow="315" windowWidth="1944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1">додаток!$A$1:$F$40</definedName>
    <definedName name="_xlnm.Print_Area" localSheetId="0">паспорт!$A$1:$AB$52</definedName>
  </definedNames>
  <calcPr calcId="152511"/>
</workbook>
</file>

<file path=xl/calcChain.xml><?xml version="1.0" encoding="utf-8"?>
<calcChain xmlns="http://schemas.openxmlformats.org/spreadsheetml/2006/main">
  <c r="AC41" i="1" l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</calcChain>
</file>

<file path=xl/sharedStrings.xml><?xml version="1.0" encoding="utf-8"?>
<sst xmlns="http://schemas.openxmlformats.org/spreadsheetml/2006/main" count="119" uniqueCount="95">
  <si>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</si>
  <si>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</si>
  <si>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</si>
  <si>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</si>
  <si>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</si>
  <si>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</si>
  <si>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</si>
  <si>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</si>
  <si>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</si>
  <si>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</si>
  <si>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</si>
  <si>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</si>
  <si>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</si>
  <si>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</si>
  <si>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</si>
  <si>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</si>
  <si>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</si>
  <si>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</si>
  <si>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</si>
  <si>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</si>
  <si>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</si>
  <si>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</si>
  <si>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</si>
  <si>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</si>
  <si>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</si>
  <si>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</si>
  <si>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</si>
  <si>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</si>
  <si>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</si>
  <si>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</si>
  <si>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</si>
  <si>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</si>
  <si>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</si>
  <si>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</si>
  <si>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</si>
  <si>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</si>
  <si>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</si>
  <si>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</si>
  <si>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</si>
  <si>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</si>
  <si>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</si>
  <si>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</si>
  <si>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</si>
  <si>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</si>
  <si>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</si>
  <si>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</si>
  <si>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</si>
  <si>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</si>
  <si>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t>ПАСПОРТ ФІЗИКО-ХІМІЧНИХ ПОКАЗНИКІВ ПРИРОДНОГО ГАЗУ  № 231</t>
  </si>
  <si>
    <t>Маршрут №  231</t>
  </si>
  <si>
    <t>Філія "УМГ "Львівтрансгаз"</t>
  </si>
  <si>
    <t>Новоград-Волинський п/м Рівненське  ЛВУМГ</t>
  </si>
  <si>
    <r>
      <t xml:space="preserve">переданого Рівненським  ЛВУМГ та прийнятого  </t>
    </r>
    <r>
      <rPr>
        <b/>
        <sz val="13"/>
        <color theme="1"/>
        <rFont val="Times New Roman"/>
        <family val="1"/>
        <charset val="204"/>
      </rPr>
      <t>ПАТ "Житомиргаз", ПАТ "Хмельницькгаз", ПАТ "Шепетівкагаз",</t>
    </r>
  </si>
  <si>
    <t>ПАТ "Рівнегаз", ТОВ "Церсаніт-Інвест", ТОВ "Трансгаз"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</si>
  <si>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"ТОРЖОК-ДОЛИНА"</t>
    </r>
  </si>
  <si>
    <t>ГРС Першотравневе</t>
  </si>
  <si>
    <t>ГРС Овруч</t>
  </si>
  <si>
    <t>ГРС Ігнатпіль</t>
  </si>
  <si>
    <t>ГРС Нові-Велідники</t>
  </si>
  <si>
    <t>ГРС Ходаки</t>
  </si>
  <si>
    <t>ГРС Коростень</t>
  </si>
  <si>
    <t>ГРС Десятини</t>
  </si>
  <si>
    <t>ГРС Симаківка</t>
  </si>
  <si>
    <t>ГРС Куліші</t>
  </si>
  <si>
    <t>ГРС Ємільчине</t>
  </si>
  <si>
    <t>ГРС Симони</t>
  </si>
  <si>
    <t>ГРС Лугіни</t>
  </si>
  <si>
    <t>ГРС Бучмани</t>
  </si>
  <si>
    <t>ГРС Олевськ</t>
  </si>
  <si>
    <t>ГРС Городниця</t>
  </si>
  <si>
    <t>ГРС Михайлючка</t>
  </si>
  <si>
    <t>ГРС Корець</t>
  </si>
  <si>
    <t>Рівненська область</t>
  </si>
  <si>
    <t>Житомирська область</t>
  </si>
  <si>
    <t>ГРСНовоград-Волинський</t>
  </si>
  <si>
    <t>ГРС Чижівка</t>
  </si>
  <si>
    <t>ТОВ "Церсаніт-Інвест"</t>
  </si>
  <si>
    <t>ТОВ "Трансгаз"</t>
  </si>
  <si>
    <t xml:space="preserve">Хмельницька область </t>
  </si>
  <si>
    <t>ГРС Манятин</t>
  </si>
  <si>
    <t xml:space="preserve">ГРС Міньківці </t>
  </si>
  <si>
    <t xml:space="preserve">ГРС Корчик </t>
  </si>
  <si>
    <t>Вміст сірководню, г/м3</t>
  </si>
  <si>
    <t>Вміст меркаптанової сірки, г/м3</t>
  </si>
  <si>
    <t>Вміст механічних домішок, г/м3</t>
  </si>
  <si>
    <t xml:space="preserve">Рівень одоризації відповідає чинним нормативним документам </t>
  </si>
  <si>
    <r>
      <t>Свідоцтво</t>
    </r>
    <r>
      <rPr>
        <b/>
        <sz val="8"/>
        <rFont val="Arial"/>
        <family val="2"/>
        <charset val="204"/>
      </rPr>
      <t xml:space="preserve"> № 184/15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29. 12. 2020 р.</t>
    </r>
  </si>
  <si>
    <t xml:space="preserve">Начальник управління Рівненського ЛВУМГ                                                                                                                  Олійник І. Я.                                                                      03.05.2017р.                                                                              </t>
  </si>
  <si>
    <t xml:space="preserve">Технік-лаборант 1 кат.                                                                                                                                                        Пилькевич І. Ф.                                                                03.05.2017р.                                                                                                     </t>
  </si>
  <si>
    <t xml:space="preserve">Інженер з метрології 1 кат.                                                                                                                                                Корнійчук Ю. А.                                                               03.05.2017р. </t>
  </si>
  <si>
    <t xml:space="preserve">Начальник управління Рівненського  ЛВУМГ                                                          Олійник І. Я.                                                           03.05.2017 р. </t>
  </si>
  <si>
    <t>Технік-лаборант 1 категорії                                                                                         Пилькевич І. Ф.                                                      03.05.2017 р.</t>
  </si>
  <si>
    <t>Інженер з метрології 1 категорії                                                                                  Корнійчук Ю. А.                                                    03.05. 2017 р.</t>
  </si>
  <si>
    <t>Середньозважене значення вищої теплоти згоряння по маршруту № 231</t>
  </si>
  <si>
    <t>Додаток до Паспорту фізико-хімічних показників природного газу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</si>
</sst>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57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165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/>
    </xf>
    <xf numFmtId="165" fontId="14" fillId="2" borderId="0" xfId="0" applyNumberFormat="1" applyFont="1" applyFill="1"/>
    <xf numFmtId="2" fontId="14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164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0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1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>
      <alignment horizontal="center"/>
    </xf>
    <xf numFmtId="4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45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1" fillId="2" borderId="44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2" fontId="1" fillId="2" borderId="4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" fontId="16" fillId="0" borderId="53" xfId="0" applyNumberFormat="1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/>
    </xf>
    <xf numFmtId="4" fontId="16" fillId="0" borderId="51" xfId="0" applyNumberFormat="1" applyFont="1" applyBorder="1" applyAlignment="1">
      <alignment horizontal="center" vertical="center"/>
    </xf>
    <xf numFmtId="0" fontId="6" fillId="0" borderId="13" xfId="0" applyFont="1" applyBorder="1"/>
    <xf numFmtId="0" fontId="3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3" fontId="16" fillId="4" borderId="51" xfId="0" applyNumberFormat="1" applyFont="1" applyFill="1" applyBorder="1" applyAlignment="1">
      <alignment horizontal="center" vertical="center"/>
    </xf>
    <xf numFmtId="4" fontId="16" fillId="4" borderId="59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  <protection locked="0"/>
    </xf>
    <xf numFmtId="4" fontId="16" fillId="3" borderId="51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 applyProtection="1">
      <alignment horizontal="center"/>
      <protection locked="0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4" fontId="16" fillId="4" borderId="51" xfId="0" applyNumberFormat="1" applyFont="1" applyFill="1" applyBorder="1" applyAlignment="1">
      <alignment horizontal="center" vertical="center"/>
    </xf>
    <xf numFmtId="2" fontId="21" fillId="0" borderId="52" xfId="0" applyNumberFormat="1" applyFont="1" applyBorder="1" applyAlignment="1">
      <alignment horizontal="left" vertical="center"/>
    </xf>
    <xf numFmtId="2" fontId="21" fillId="0" borderId="51" xfId="0" applyNumberFormat="1" applyFont="1" applyBorder="1" applyAlignment="1">
      <alignment horizontal="left" vertical="center"/>
    </xf>
    <xf numFmtId="0" fontId="16" fillId="0" borderId="0" xfId="0" applyFont="1" applyAlignment="1"/>
    <xf numFmtId="4" fontId="16" fillId="3" borderId="16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2" borderId="0" xfId="0" applyFont="1" applyFill="1" applyBorder="1" applyAlignment="1" applyProtection="1">
      <alignment vertical="center"/>
      <protection locked="0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 wrapText="1"/>
    </xf>
    <xf numFmtId="164" fontId="4" fillId="2" borderId="45" xfId="0" applyNumberFormat="1" applyFont="1" applyFill="1" applyBorder="1" applyAlignment="1" applyProtection="1">
      <alignment horizontal="center"/>
      <protection locked="0"/>
    </xf>
    <xf numFmtId="164" fontId="1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3" xfId="0" applyNumberFormat="1" applyFont="1" applyFill="1" applyBorder="1" applyAlignment="1" applyProtection="1">
      <alignment horizontal="center"/>
      <protection locked="0"/>
    </xf>
    <xf numFmtId="2" fontId="4" fillId="2" borderId="45" xfId="0" applyNumberFormat="1" applyFont="1" applyFill="1" applyBorder="1" applyAlignment="1">
      <alignment horizontal="center"/>
    </xf>
    <xf numFmtId="4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166" fontId="4" fillId="2" borderId="45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3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0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164" fontId="1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6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164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7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4" fontId="16" fillId="0" borderId="52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/>
    </xf>
    <xf numFmtId="2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3" fontId="1" fillId="2" borderId="50" xfId="0" applyNumberFormat="1" applyFont="1" applyFill="1" applyBorder="1" applyAlignment="1" applyProtection="1">
      <alignment horizontal="center"/>
      <protection locked="0"/>
    </xf>
    <xf numFmtId="3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6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 vertical="center" textRotation="90" wrapText="1"/>
      <protection locked="0"/>
    </xf>
    <xf numFmtId="0" fontId="4" fillId="0" borderId="6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28" xfId="0" applyFont="1" applyBorder="1" applyAlignment="1" applyProtection="1">
      <alignment horizontal="left" vertical="center" textRotation="90" wrapText="1"/>
      <protection locked="0"/>
    </xf>
    <xf numFmtId="0" fontId="4" fillId="0" borderId="23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0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Border="1" applyAlignment="1" applyProtection="1">
      <alignment horizontal="center"/>
      <protection locked="0"/>
    </xf>
    <xf numFmtId="167" fontId="15" fillId="0" borderId="0" xfId="0" applyNumberFormat="1" applyFont="1" applyBorder="1" applyAlignment="1" applyProtection="1">
      <alignment horizontal="center"/>
    </xf>
    <xf numFmtId="167" fontId="15" fillId="0" borderId="11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22" fillId="2" borderId="34" xfId="0" applyFont="1" applyFill="1" applyBorder="1" applyAlignment="1" applyProtection="1">
      <alignment vertical="center"/>
      <protection locked="0"/>
    </xf>
    <xf numFmtId="0" fontId="21" fillId="4" borderId="52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4" fontId="16" fillId="3" borderId="52" xfId="0" applyNumberFormat="1" applyFont="1" applyFill="1" applyBorder="1" applyAlignment="1">
      <alignment horizontal="center" vertical="center" wrapText="1"/>
    </xf>
    <xf numFmtId="4" fontId="16" fillId="3" borderId="53" xfId="0" applyNumberFormat="1" applyFont="1" applyFill="1" applyBorder="1" applyAlignment="1">
      <alignment horizontal="center" vertical="center" wrapText="1"/>
    </xf>
    <xf numFmtId="4" fontId="16" fillId="3" borderId="54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view="pageBreakPreview" topLeftCell="A19" zoomScale="80" zoomScaleNormal="70" zoomScaleSheetLayoutView="80" workbookViewId="0">
      <selection activeCell="M54" sqref="M54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3" width="7.7109375" style="1" customWidth="1"/>
    <col min="14" max="14" width="8" style="1" customWidth="1"/>
    <col min="15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86" t="s">
        <v>8</v>
      </c>
      <c r="B1" s="87"/>
      <c r="C1" s="87"/>
      <c r="D1" s="87"/>
      <c r="E1" s="88"/>
      <c r="F1" s="88"/>
      <c r="G1" s="231" t="s">
        <v>48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3"/>
      <c r="AA1" s="233"/>
      <c r="AB1" s="234"/>
    </row>
    <row r="2" spans="1:33" ht="21" customHeight="1" x14ac:dyDescent="0.25">
      <c r="A2" s="89" t="s">
        <v>50</v>
      </c>
      <c r="B2" s="90"/>
      <c r="C2" s="91"/>
      <c r="D2" s="90"/>
      <c r="E2" s="92"/>
      <c r="F2" s="90"/>
      <c r="G2" s="232" t="s">
        <v>52</v>
      </c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93"/>
      <c r="AA2" s="93"/>
      <c r="AB2" s="94"/>
    </row>
    <row r="3" spans="1:33" ht="19.5" customHeight="1" x14ac:dyDescent="0.25">
      <c r="A3" s="89" t="s">
        <v>51</v>
      </c>
      <c r="B3" s="92"/>
      <c r="C3" s="95"/>
      <c r="D3" s="92"/>
      <c r="E3" s="92"/>
      <c r="F3" s="90"/>
      <c r="G3" s="230" t="s">
        <v>53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113"/>
      <c r="AA3" s="113"/>
      <c r="AB3" s="94"/>
    </row>
    <row r="4" spans="1:33" ht="15" customHeight="1" x14ac:dyDescent="0.25">
      <c r="A4" s="96" t="s">
        <v>9</v>
      </c>
      <c r="B4" s="92"/>
      <c r="C4" s="92"/>
      <c r="D4" s="92"/>
      <c r="E4" s="92"/>
      <c r="F4" s="92"/>
      <c r="G4" s="113"/>
      <c r="H4" s="113"/>
      <c r="I4" s="113"/>
      <c r="J4" s="113"/>
      <c r="K4" s="113"/>
      <c r="L4" s="230" t="s">
        <v>49</v>
      </c>
      <c r="M4" s="230"/>
      <c r="N4" s="230"/>
      <c r="O4" s="230"/>
      <c r="P4" s="230"/>
      <c r="Q4" s="230"/>
      <c r="R4" s="230"/>
      <c r="S4" s="230"/>
      <c r="T4" s="113"/>
      <c r="U4" s="113"/>
      <c r="V4" s="113"/>
      <c r="W4" s="113"/>
      <c r="X4" s="113"/>
      <c r="Y4" s="113"/>
      <c r="Z4" s="113"/>
      <c r="AA4" s="113"/>
      <c r="AB4" s="94"/>
    </row>
    <row r="5" spans="1:33" ht="15.75" x14ac:dyDescent="0.25">
      <c r="A5" s="96" t="s">
        <v>86</v>
      </c>
      <c r="B5" s="92"/>
      <c r="C5" s="92"/>
      <c r="D5" s="92"/>
      <c r="E5" s="92"/>
      <c r="F5" s="90"/>
      <c r="G5" s="90"/>
      <c r="H5" s="90"/>
      <c r="I5" s="6"/>
      <c r="J5" s="6"/>
      <c r="K5" s="232" t="s">
        <v>54</v>
      </c>
      <c r="L5" s="232"/>
      <c r="M5" s="232"/>
      <c r="N5" s="232"/>
      <c r="O5" s="232"/>
      <c r="P5" s="232"/>
      <c r="Q5" s="232"/>
      <c r="R5" s="232"/>
      <c r="S5" s="6"/>
      <c r="T5" s="6"/>
      <c r="U5" s="6"/>
      <c r="V5" s="238" t="s">
        <v>32</v>
      </c>
      <c r="W5" s="238"/>
      <c r="X5" s="235">
        <v>42826</v>
      </c>
      <c r="Y5" s="235"/>
      <c r="Z5" s="97" t="s">
        <v>33</v>
      </c>
      <c r="AA5" s="236">
        <v>42855</v>
      </c>
      <c r="AB5" s="237"/>
    </row>
    <row r="6" spans="1:33" ht="5.25" customHeight="1" thickBot="1" x14ac:dyDescent="0.3">
      <c r="A6" s="98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9"/>
    </row>
    <row r="7" spans="1:33" ht="29.25" customHeight="1" thickBot="1" x14ac:dyDescent="0.3">
      <c r="A7" s="175" t="s">
        <v>0</v>
      </c>
      <c r="B7" s="178" t="s">
        <v>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8" t="s">
        <v>12</v>
      </c>
      <c r="O7" s="179"/>
      <c r="P7" s="179"/>
      <c r="Q7" s="179"/>
      <c r="R7" s="179"/>
      <c r="S7" s="179"/>
      <c r="T7" s="179"/>
      <c r="U7" s="179"/>
      <c r="V7" s="179"/>
      <c r="W7" s="179"/>
      <c r="X7" s="222" t="s">
        <v>10</v>
      </c>
      <c r="Y7" s="219" t="s">
        <v>2</v>
      </c>
      <c r="Z7" s="173" t="s">
        <v>82</v>
      </c>
      <c r="AA7" s="216" t="s">
        <v>83</v>
      </c>
      <c r="AB7" s="213" t="s">
        <v>84</v>
      </c>
    </row>
    <row r="8" spans="1:33" ht="16.5" customHeight="1" thickBot="1" x14ac:dyDescent="0.3">
      <c r="A8" s="176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175" t="s">
        <v>11</v>
      </c>
      <c r="O8" s="188" t="s">
        <v>40</v>
      </c>
      <c r="P8" s="189"/>
      <c r="Q8" s="189"/>
      <c r="R8" s="189"/>
      <c r="S8" s="189"/>
      <c r="T8" s="189"/>
      <c r="U8" s="189"/>
      <c r="V8" s="189"/>
      <c r="W8" s="190"/>
      <c r="X8" s="223"/>
      <c r="Y8" s="220"/>
      <c r="Z8" s="174"/>
      <c r="AA8" s="217"/>
      <c r="AB8" s="214"/>
    </row>
    <row r="9" spans="1:33" ht="32.25" customHeight="1" thickBot="1" x14ac:dyDescent="0.3">
      <c r="A9" s="176"/>
      <c r="B9" s="225" t="s">
        <v>13</v>
      </c>
      <c r="C9" s="173" t="s">
        <v>14</v>
      </c>
      <c r="D9" s="173" t="s">
        <v>15</v>
      </c>
      <c r="E9" s="173" t="s">
        <v>20</v>
      </c>
      <c r="F9" s="173" t="s">
        <v>21</v>
      </c>
      <c r="G9" s="173" t="s">
        <v>18</v>
      </c>
      <c r="H9" s="173" t="s">
        <v>22</v>
      </c>
      <c r="I9" s="173" t="s">
        <v>19</v>
      </c>
      <c r="J9" s="173" t="s">
        <v>17</v>
      </c>
      <c r="K9" s="173" t="s">
        <v>16</v>
      </c>
      <c r="L9" s="173" t="s">
        <v>23</v>
      </c>
      <c r="M9" s="180" t="s">
        <v>24</v>
      </c>
      <c r="N9" s="176"/>
      <c r="O9" s="185" t="s">
        <v>37</v>
      </c>
      <c r="P9" s="186"/>
      <c r="Q9" s="187"/>
      <c r="R9" s="182" t="s">
        <v>38</v>
      </c>
      <c r="S9" s="183"/>
      <c r="T9" s="184"/>
      <c r="U9" s="185" t="s">
        <v>39</v>
      </c>
      <c r="V9" s="186"/>
      <c r="W9" s="187"/>
      <c r="X9" s="223"/>
      <c r="Y9" s="220"/>
      <c r="Z9" s="174"/>
      <c r="AA9" s="217"/>
      <c r="AB9" s="214"/>
    </row>
    <row r="10" spans="1:33" ht="92.25" customHeight="1" thickBot="1" x14ac:dyDescent="0.3">
      <c r="A10" s="177"/>
      <c r="B10" s="22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81"/>
      <c r="N10" s="177"/>
      <c r="O10" s="76" t="s">
        <v>34</v>
      </c>
      <c r="P10" s="77" t="s">
        <v>35</v>
      </c>
      <c r="Q10" s="78" t="s">
        <v>36</v>
      </c>
      <c r="R10" s="76" t="s">
        <v>34</v>
      </c>
      <c r="S10" s="77" t="s">
        <v>35</v>
      </c>
      <c r="T10" s="78" t="s">
        <v>36</v>
      </c>
      <c r="U10" s="76" t="s">
        <v>34</v>
      </c>
      <c r="V10" s="77" t="s">
        <v>35</v>
      </c>
      <c r="W10" s="78" t="s">
        <v>36</v>
      </c>
      <c r="X10" s="224"/>
      <c r="Y10" s="221"/>
      <c r="Z10" s="201"/>
      <c r="AA10" s="218"/>
      <c r="AB10" s="215"/>
      <c r="AE10" s="1" t="s">
        <v>25</v>
      </c>
    </row>
    <row r="11" spans="1:33" s="17" customFormat="1" x14ac:dyDescent="0.25">
      <c r="A11" s="51">
        <v>1</v>
      </c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5"/>
      <c r="N11" s="158"/>
      <c r="O11" s="171">
        <v>8230</v>
      </c>
      <c r="P11" s="79">
        <v>34.46</v>
      </c>
      <c r="Q11" s="168">
        <v>9.57</v>
      </c>
      <c r="R11" s="172">
        <v>9117</v>
      </c>
      <c r="S11" s="157">
        <v>38.17</v>
      </c>
      <c r="T11" s="42">
        <v>10.6</v>
      </c>
      <c r="U11" s="148"/>
      <c r="V11" s="30"/>
      <c r="W11" s="70"/>
      <c r="X11" s="75"/>
      <c r="Y11" s="117"/>
      <c r="Z11" s="28"/>
      <c r="AA11" s="28"/>
      <c r="AB11" s="100"/>
      <c r="AC11" s="15">
        <f t="shared" ref="AC11:AC41" si="0">SUM(B11:M11)+$K$42+$N$42</f>
        <v>0</v>
      </c>
      <c r="AD11" s="14"/>
      <c r="AE11" s="16"/>
      <c r="AF11" s="16"/>
      <c r="AG11" s="16"/>
    </row>
    <row r="12" spans="1:33" s="17" customFormat="1" x14ac:dyDescent="0.25">
      <c r="A12" s="52">
        <v>2</v>
      </c>
      <c r="B12" s="4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6"/>
      <c r="N12" s="135"/>
      <c r="O12" s="81">
        <v>8230</v>
      </c>
      <c r="P12" s="79">
        <v>34.46</v>
      </c>
      <c r="Q12" s="168">
        <v>9.57</v>
      </c>
      <c r="R12" s="80">
        <v>9117</v>
      </c>
      <c r="S12" s="157">
        <v>38.17</v>
      </c>
      <c r="T12" s="42">
        <v>10.6</v>
      </c>
      <c r="U12" s="136"/>
      <c r="V12" s="21"/>
      <c r="W12" s="71"/>
      <c r="X12" s="64"/>
      <c r="Y12" s="118"/>
      <c r="Z12" s="7"/>
      <c r="AA12" s="7"/>
      <c r="AB12" s="62"/>
      <c r="AC12" s="15">
        <f t="shared" si="0"/>
        <v>0</v>
      </c>
      <c r="AD12" s="14"/>
      <c r="AE12" s="16"/>
      <c r="AF12" s="16"/>
      <c r="AG12" s="16"/>
    </row>
    <row r="13" spans="1:33" s="11" customFormat="1" x14ac:dyDescent="0.25">
      <c r="A13" s="52">
        <v>3</v>
      </c>
      <c r="B13" s="4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15"/>
      <c r="N13" s="159"/>
      <c r="O13" s="81">
        <v>8230</v>
      </c>
      <c r="P13" s="79">
        <v>34.46</v>
      </c>
      <c r="Q13" s="168">
        <v>9.57</v>
      </c>
      <c r="R13" s="80">
        <v>9117</v>
      </c>
      <c r="S13" s="157">
        <v>38.17</v>
      </c>
      <c r="T13" s="42">
        <v>10.6</v>
      </c>
      <c r="U13" s="149"/>
      <c r="V13" s="19"/>
      <c r="W13" s="71"/>
      <c r="X13" s="65"/>
      <c r="Y13" s="119"/>
      <c r="Z13" s="7"/>
      <c r="AA13" s="7"/>
      <c r="AB13" s="62"/>
      <c r="AC13" s="8">
        <f t="shared" si="0"/>
        <v>0</v>
      </c>
      <c r="AD13" s="9" t="str">
        <f>IF(AC13=100,"ОК"," ")</f>
        <v xml:space="preserve"> </v>
      </c>
      <c r="AE13" s="10"/>
      <c r="AF13" s="10"/>
      <c r="AG13" s="10"/>
    </row>
    <row r="14" spans="1:33" s="17" customFormat="1" x14ac:dyDescent="0.25">
      <c r="A14" s="52">
        <v>4</v>
      </c>
      <c r="B14" s="45">
        <v>89.665000000000006</v>
      </c>
      <c r="C14" s="23">
        <v>5.0209999999999999</v>
      </c>
      <c r="D14" s="23">
        <v>1.0580000000000001</v>
      </c>
      <c r="E14" s="23">
        <v>0.113</v>
      </c>
      <c r="F14" s="23">
        <v>0.16900000000000001</v>
      </c>
      <c r="G14" s="23">
        <v>3.0000000000000001E-3</v>
      </c>
      <c r="H14" s="23">
        <v>5.0999999999999997E-2</v>
      </c>
      <c r="I14" s="23">
        <v>3.7999999999999999E-2</v>
      </c>
      <c r="J14" s="23">
        <v>2.8000000000000001E-2</v>
      </c>
      <c r="K14" s="23">
        <v>6.0000000000000001E-3</v>
      </c>
      <c r="L14" s="23">
        <v>1.552</v>
      </c>
      <c r="M14" s="115">
        <v>2.2959999999999998</v>
      </c>
      <c r="N14" s="159">
        <v>0.75239999999999996</v>
      </c>
      <c r="O14" s="81">
        <v>8201</v>
      </c>
      <c r="P14" s="139">
        <v>34.340000000000003</v>
      </c>
      <c r="Q14" s="72">
        <v>9.5399999999999991</v>
      </c>
      <c r="R14" s="80">
        <v>9084</v>
      </c>
      <c r="S14" s="156">
        <v>38.04</v>
      </c>
      <c r="T14" s="140">
        <v>10.57</v>
      </c>
      <c r="U14" s="149">
        <v>11494</v>
      </c>
      <c r="V14" s="19">
        <v>48.13</v>
      </c>
      <c r="W14" s="71">
        <v>13.37</v>
      </c>
      <c r="X14" s="66"/>
      <c r="Y14" s="119"/>
      <c r="Z14" s="7"/>
      <c r="AA14" s="7"/>
      <c r="AB14" s="62"/>
      <c r="AC14" s="15">
        <f t="shared" si="0"/>
        <v>100.00000000000003</v>
      </c>
      <c r="AD14" s="14" t="str">
        <f t="shared" ref="AD14:AD41" si="1">IF(AC14=100,"ОК"," ")</f>
        <v>ОК</v>
      </c>
      <c r="AE14" s="16"/>
      <c r="AF14" s="16"/>
      <c r="AG14" s="16"/>
    </row>
    <row r="15" spans="1:33" s="17" customFormat="1" x14ac:dyDescent="0.25">
      <c r="A15" s="54">
        <v>5</v>
      </c>
      <c r="B15" s="134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62"/>
      <c r="O15" s="81">
        <v>8201</v>
      </c>
      <c r="P15" s="79">
        <v>34.340000000000003</v>
      </c>
      <c r="Q15" s="168">
        <v>9.5399999999999991</v>
      </c>
      <c r="R15" s="80">
        <v>9084</v>
      </c>
      <c r="S15" s="157">
        <v>38.04</v>
      </c>
      <c r="T15" s="42">
        <v>10.57</v>
      </c>
      <c r="U15" s="152"/>
      <c r="V15" s="141"/>
      <c r="W15" s="72"/>
      <c r="X15" s="67"/>
      <c r="Y15" s="120"/>
      <c r="Z15" s="28"/>
      <c r="AA15" s="28"/>
      <c r="AB15" s="100"/>
      <c r="AC15" s="15">
        <f t="shared" si="0"/>
        <v>0</v>
      </c>
      <c r="AD15" s="14" t="str">
        <f t="shared" si="1"/>
        <v xml:space="preserve"> </v>
      </c>
      <c r="AE15" s="16"/>
      <c r="AF15" s="16"/>
      <c r="AG15" s="16"/>
    </row>
    <row r="16" spans="1:33" s="17" customFormat="1" x14ac:dyDescent="0.25">
      <c r="A16" s="52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16"/>
      <c r="N16" s="160"/>
      <c r="O16" s="81">
        <v>8201</v>
      </c>
      <c r="P16" s="79">
        <v>34.340000000000003</v>
      </c>
      <c r="Q16" s="168">
        <v>9.5399999999999991</v>
      </c>
      <c r="R16" s="80">
        <v>9084</v>
      </c>
      <c r="S16" s="157">
        <v>38.04</v>
      </c>
      <c r="T16" s="42">
        <v>10.57</v>
      </c>
      <c r="U16" s="150"/>
      <c r="V16" s="22"/>
      <c r="W16" s="71"/>
      <c r="X16" s="66"/>
      <c r="Y16" s="119"/>
      <c r="Z16" s="7"/>
      <c r="AA16" s="7"/>
      <c r="AB16" s="62"/>
      <c r="AC16" s="15">
        <f t="shared" si="0"/>
        <v>0</v>
      </c>
      <c r="AD16" s="14" t="str">
        <f t="shared" si="1"/>
        <v xml:space="preserve"> </v>
      </c>
      <c r="AE16" s="16"/>
      <c r="AF16" s="16"/>
      <c r="AG16" s="16"/>
    </row>
    <row r="17" spans="1:33" s="17" customFormat="1" x14ac:dyDescent="0.25">
      <c r="A17" s="54">
        <v>7</v>
      </c>
      <c r="B17" s="134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62"/>
      <c r="O17" s="81">
        <v>8201</v>
      </c>
      <c r="P17" s="79">
        <v>34.340000000000003</v>
      </c>
      <c r="Q17" s="168">
        <v>9.5399999999999991</v>
      </c>
      <c r="R17" s="80">
        <v>9084</v>
      </c>
      <c r="S17" s="157">
        <v>38.04</v>
      </c>
      <c r="T17" s="42">
        <v>10.57</v>
      </c>
      <c r="U17" s="152"/>
      <c r="V17" s="141"/>
      <c r="W17" s="72"/>
      <c r="X17" s="67"/>
      <c r="Y17" s="120"/>
      <c r="Z17" s="28"/>
      <c r="AA17" s="28"/>
      <c r="AB17" s="100"/>
      <c r="AC17" s="15">
        <f t="shared" si="0"/>
        <v>0</v>
      </c>
      <c r="AD17" s="14" t="str">
        <f t="shared" si="1"/>
        <v xml:space="preserve"> </v>
      </c>
      <c r="AE17" s="16"/>
      <c r="AF17" s="16"/>
      <c r="AG17" s="16"/>
    </row>
    <row r="18" spans="1:33" s="17" customFormat="1" x14ac:dyDescent="0.25">
      <c r="A18" s="52">
        <v>8</v>
      </c>
      <c r="B18" s="4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6"/>
      <c r="N18" s="135"/>
      <c r="O18" s="81">
        <v>8201</v>
      </c>
      <c r="P18" s="79">
        <v>34.340000000000003</v>
      </c>
      <c r="Q18" s="168">
        <v>9.5399999999999991</v>
      </c>
      <c r="R18" s="80">
        <v>9084</v>
      </c>
      <c r="S18" s="157">
        <v>38.04</v>
      </c>
      <c r="T18" s="42">
        <v>10.57</v>
      </c>
      <c r="U18" s="136"/>
      <c r="V18" s="21"/>
      <c r="W18" s="71"/>
      <c r="X18" s="66"/>
      <c r="Y18" s="119"/>
      <c r="Z18" s="7"/>
      <c r="AA18" s="7"/>
      <c r="AB18" s="62"/>
      <c r="AC18" s="15">
        <f t="shared" si="0"/>
        <v>0</v>
      </c>
      <c r="AD18" s="14" t="str">
        <f t="shared" si="1"/>
        <v xml:space="preserve"> </v>
      </c>
      <c r="AE18" s="16"/>
      <c r="AF18" s="16"/>
      <c r="AG18" s="16"/>
    </row>
    <row r="19" spans="1:33" s="11" customFormat="1" x14ac:dyDescent="0.25">
      <c r="A19" s="52">
        <v>9</v>
      </c>
      <c r="B19" s="4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0"/>
      <c r="N19" s="163"/>
      <c r="O19" s="81">
        <v>8201</v>
      </c>
      <c r="P19" s="79">
        <v>34.340000000000003</v>
      </c>
      <c r="Q19" s="168">
        <v>9.5399999999999991</v>
      </c>
      <c r="R19" s="80">
        <v>9084</v>
      </c>
      <c r="S19" s="157">
        <v>38.04</v>
      </c>
      <c r="T19" s="42">
        <v>10.57</v>
      </c>
      <c r="U19" s="153"/>
      <c r="V19" s="13"/>
      <c r="W19" s="71"/>
      <c r="X19" s="65"/>
      <c r="Y19" s="119"/>
      <c r="Z19" s="20"/>
      <c r="AA19" s="20"/>
      <c r="AB19" s="62"/>
      <c r="AC19" s="8">
        <f t="shared" si="0"/>
        <v>0</v>
      </c>
      <c r="AD19" s="9" t="str">
        <f t="shared" si="1"/>
        <v xml:space="preserve"> </v>
      </c>
      <c r="AE19" s="10"/>
      <c r="AF19" s="10"/>
      <c r="AG19" s="10"/>
    </row>
    <row r="20" spans="1:33" s="11" customFormat="1" x14ac:dyDescent="0.25">
      <c r="A20" s="52">
        <v>10</v>
      </c>
      <c r="B20" s="4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41"/>
      <c r="N20" s="160"/>
      <c r="O20" s="81">
        <v>8201</v>
      </c>
      <c r="P20" s="79">
        <v>34.340000000000003</v>
      </c>
      <c r="Q20" s="168">
        <v>9.5399999999999991</v>
      </c>
      <c r="R20" s="80">
        <v>9084</v>
      </c>
      <c r="S20" s="157">
        <v>38.04</v>
      </c>
      <c r="T20" s="42">
        <v>10.57</v>
      </c>
      <c r="U20" s="150"/>
      <c r="V20" s="22"/>
      <c r="W20" s="71"/>
      <c r="X20" s="66"/>
      <c r="Y20" s="119"/>
      <c r="Z20" s="7"/>
      <c r="AA20" s="7"/>
      <c r="AB20" s="62"/>
      <c r="AC20" s="8">
        <f t="shared" si="0"/>
        <v>0</v>
      </c>
      <c r="AD20" s="9" t="str">
        <f t="shared" si="1"/>
        <v xml:space="preserve"> </v>
      </c>
      <c r="AE20" s="10"/>
      <c r="AF20" s="10"/>
      <c r="AG20" s="10"/>
    </row>
    <row r="21" spans="1:33" s="11" customFormat="1" x14ac:dyDescent="0.25">
      <c r="A21" s="52">
        <v>11</v>
      </c>
      <c r="B21" s="50">
        <v>89.751999999999995</v>
      </c>
      <c r="C21" s="24">
        <v>5.03</v>
      </c>
      <c r="D21" s="24">
        <v>1.0569999999999999</v>
      </c>
      <c r="E21" s="24">
        <v>0.112</v>
      </c>
      <c r="F21" s="24">
        <v>0.16700000000000001</v>
      </c>
      <c r="G21" s="24">
        <v>4.0000000000000001E-3</v>
      </c>
      <c r="H21" s="24">
        <v>4.9000000000000002E-2</v>
      </c>
      <c r="I21" s="24">
        <v>3.6999999999999998E-2</v>
      </c>
      <c r="J21" s="24">
        <v>2.9000000000000001E-2</v>
      </c>
      <c r="K21" s="24">
        <v>6.0000000000000001E-3</v>
      </c>
      <c r="L21" s="24">
        <v>1.532</v>
      </c>
      <c r="M21" s="37">
        <v>2.2250000000000001</v>
      </c>
      <c r="N21" s="159">
        <v>0.75129999999999997</v>
      </c>
      <c r="O21" s="81">
        <v>8208</v>
      </c>
      <c r="P21" s="139">
        <v>34.36</v>
      </c>
      <c r="Q21" s="72">
        <v>9.5399999999999991</v>
      </c>
      <c r="R21" s="80">
        <v>9092</v>
      </c>
      <c r="S21" s="156">
        <v>38.07</v>
      </c>
      <c r="T21" s="140">
        <v>10.58</v>
      </c>
      <c r="U21" s="149">
        <v>11511</v>
      </c>
      <c r="V21" s="19">
        <v>48.2</v>
      </c>
      <c r="W21" s="71">
        <v>13.39</v>
      </c>
      <c r="X21" s="66"/>
      <c r="Y21" s="119"/>
      <c r="Z21" s="7"/>
      <c r="AA21" s="7"/>
      <c r="AB21" s="62"/>
      <c r="AC21" s="8">
        <f t="shared" si="0"/>
        <v>100</v>
      </c>
      <c r="AD21" s="9" t="str">
        <f t="shared" si="1"/>
        <v>ОК</v>
      </c>
      <c r="AE21" s="10"/>
      <c r="AF21" s="10"/>
      <c r="AG21" s="10"/>
    </row>
    <row r="22" spans="1:33" s="11" customFormat="1" x14ac:dyDescent="0.25">
      <c r="A22" s="54">
        <v>12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162"/>
      <c r="O22" s="81">
        <v>8208</v>
      </c>
      <c r="P22" s="79">
        <v>34.36</v>
      </c>
      <c r="Q22" s="168">
        <v>9.5399999999999991</v>
      </c>
      <c r="R22" s="80">
        <v>9092</v>
      </c>
      <c r="S22" s="157">
        <v>38.07</v>
      </c>
      <c r="T22" s="42">
        <v>10.58</v>
      </c>
      <c r="U22" s="151"/>
      <c r="V22" s="27"/>
      <c r="W22" s="72"/>
      <c r="X22" s="67"/>
      <c r="Y22" s="120"/>
      <c r="Z22" s="28"/>
      <c r="AA22" s="28"/>
      <c r="AB22" s="100"/>
      <c r="AC22" s="8">
        <f t="shared" si="0"/>
        <v>0</v>
      </c>
      <c r="AD22" s="9" t="str">
        <f t="shared" si="1"/>
        <v xml:space="preserve"> </v>
      </c>
      <c r="AE22" s="10"/>
      <c r="AF22" s="10"/>
      <c r="AG22" s="10"/>
    </row>
    <row r="23" spans="1:33" s="11" customFormat="1" x14ac:dyDescent="0.25">
      <c r="A23" s="52">
        <v>13</v>
      </c>
      <c r="B23" s="4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1"/>
      <c r="N23" s="160"/>
      <c r="O23" s="81">
        <v>8208</v>
      </c>
      <c r="P23" s="79">
        <v>34.36</v>
      </c>
      <c r="Q23" s="168">
        <v>9.5399999999999991</v>
      </c>
      <c r="R23" s="80">
        <v>9092</v>
      </c>
      <c r="S23" s="157">
        <v>38.07</v>
      </c>
      <c r="T23" s="42">
        <v>10.58</v>
      </c>
      <c r="U23" s="150"/>
      <c r="V23" s="22"/>
      <c r="W23" s="71"/>
      <c r="X23" s="66"/>
      <c r="Y23" s="119"/>
      <c r="Z23" s="7"/>
      <c r="AA23" s="7"/>
      <c r="AB23" s="62"/>
      <c r="AC23" s="8">
        <f t="shared" si="0"/>
        <v>0</v>
      </c>
      <c r="AD23" s="9" t="str">
        <f t="shared" si="1"/>
        <v xml:space="preserve"> </v>
      </c>
      <c r="AE23" s="10"/>
      <c r="AF23" s="10"/>
      <c r="AG23" s="10"/>
    </row>
    <row r="24" spans="1:33" s="11" customFormat="1" x14ac:dyDescent="0.25">
      <c r="A24" s="54">
        <v>14</v>
      </c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62"/>
      <c r="O24" s="81">
        <v>8208</v>
      </c>
      <c r="P24" s="79">
        <v>34.36</v>
      </c>
      <c r="Q24" s="168">
        <v>9.5399999999999991</v>
      </c>
      <c r="R24" s="80">
        <v>9092</v>
      </c>
      <c r="S24" s="157">
        <v>38.07</v>
      </c>
      <c r="T24" s="42">
        <v>10.58</v>
      </c>
      <c r="U24" s="152"/>
      <c r="V24" s="141"/>
      <c r="W24" s="72"/>
      <c r="X24" s="145"/>
      <c r="Y24" s="120"/>
      <c r="Z24" s="146"/>
      <c r="AA24" s="146"/>
      <c r="AB24" s="147"/>
      <c r="AC24" s="8">
        <f t="shared" si="0"/>
        <v>0</v>
      </c>
      <c r="AD24" s="9" t="str">
        <f t="shared" si="1"/>
        <v xml:space="preserve"> </v>
      </c>
      <c r="AE24" s="10"/>
      <c r="AF24" s="10"/>
      <c r="AG24" s="10"/>
    </row>
    <row r="25" spans="1:33" s="11" customFormat="1" x14ac:dyDescent="0.25">
      <c r="A25" s="52">
        <v>15</v>
      </c>
      <c r="B25" s="4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1"/>
      <c r="N25" s="160"/>
      <c r="O25" s="81">
        <v>8208</v>
      </c>
      <c r="P25" s="79">
        <v>34.36</v>
      </c>
      <c r="Q25" s="168">
        <v>9.5399999999999991</v>
      </c>
      <c r="R25" s="80">
        <v>9092</v>
      </c>
      <c r="S25" s="157">
        <v>38.07</v>
      </c>
      <c r="T25" s="42">
        <v>10.58</v>
      </c>
      <c r="U25" s="150"/>
      <c r="V25" s="22"/>
      <c r="W25" s="71"/>
      <c r="X25" s="66"/>
      <c r="Y25" s="119"/>
      <c r="Z25" s="7"/>
      <c r="AA25" s="7"/>
      <c r="AB25" s="62"/>
      <c r="AC25" s="8">
        <f t="shared" si="0"/>
        <v>0</v>
      </c>
      <c r="AD25" s="9" t="str">
        <f t="shared" si="1"/>
        <v xml:space="preserve"> </v>
      </c>
      <c r="AE25" s="10"/>
      <c r="AF25" s="10"/>
      <c r="AG25" s="10"/>
    </row>
    <row r="26" spans="1:33" s="11" customFormat="1" x14ac:dyDescent="0.25">
      <c r="A26" s="52">
        <v>16</v>
      </c>
      <c r="B26" s="5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7"/>
      <c r="N26" s="159"/>
      <c r="O26" s="81">
        <v>8208</v>
      </c>
      <c r="P26" s="79">
        <v>34.36</v>
      </c>
      <c r="Q26" s="168">
        <v>9.5399999999999991</v>
      </c>
      <c r="R26" s="80">
        <v>9092</v>
      </c>
      <c r="S26" s="157">
        <v>38.07</v>
      </c>
      <c r="T26" s="42">
        <v>10.58</v>
      </c>
      <c r="U26" s="149"/>
      <c r="V26" s="19"/>
      <c r="W26" s="71"/>
      <c r="X26" s="65"/>
      <c r="Y26" s="119"/>
      <c r="Z26" s="7"/>
      <c r="AA26" s="7"/>
      <c r="AB26" s="62"/>
      <c r="AC26" s="8">
        <f t="shared" si="0"/>
        <v>0</v>
      </c>
      <c r="AD26" s="9" t="str">
        <f t="shared" si="1"/>
        <v xml:space="preserve"> </v>
      </c>
      <c r="AE26" s="10"/>
      <c r="AF26" s="10"/>
      <c r="AG26" s="10"/>
    </row>
    <row r="27" spans="1:33" s="11" customFormat="1" x14ac:dyDescent="0.25">
      <c r="A27" s="52">
        <v>17</v>
      </c>
      <c r="B27" s="4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1"/>
      <c r="N27" s="160"/>
      <c r="O27" s="81">
        <v>8208</v>
      </c>
      <c r="P27" s="79">
        <v>34.36</v>
      </c>
      <c r="Q27" s="168">
        <v>9.5399999999999991</v>
      </c>
      <c r="R27" s="80">
        <v>9092</v>
      </c>
      <c r="S27" s="157">
        <v>38.07</v>
      </c>
      <c r="T27" s="42">
        <v>10.58</v>
      </c>
      <c r="U27" s="150"/>
      <c r="V27" s="22"/>
      <c r="W27" s="71"/>
      <c r="X27" s="66"/>
      <c r="Y27" s="119"/>
      <c r="Z27" s="7"/>
      <c r="AA27" s="7"/>
      <c r="AB27" s="62"/>
      <c r="AC27" s="8">
        <f t="shared" si="0"/>
        <v>0</v>
      </c>
      <c r="AD27" s="9" t="str">
        <f t="shared" si="1"/>
        <v xml:space="preserve"> </v>
      </c>
      <c r="AE27" s="10"/>
      <c r="AF27" s="10"/>
      <c r="AG27" s="10"/>
    </row>
    <row r="28" spans="1:33" s="11" customFormat="1" x14ac:dyDescent="0.25">
      <c r="A28" s="52">
        <v>18</v>
      </c>
      <c r="B28" s="50">
        <v>89.597999999999999</v>
      </c>
      <c r="C28" s="24">
        <v>5.0410000000000004</v>
      </c>
      <c r="D28" s="24">
        <v>1.0629999999999999</v>
      </c>
      <c r="E28" s="24">
        <v>0.112</v>
      </c>
      <c r="F28" s="24">
        <v>0.16600000000000001</v>
      </c>
      <c r="G28" s="24">
        <v>3.0000000000000001E-3</v>
      </c>
      <c r="H28" s="24">
        <v>4.9000000000000002E-2</v>
      </c>
      <c r="I28" s="24">
        <v>3.5999999999999997E-2</v>
      </c>
      <c r="J28" s="24">
        <v>2.5999999999999999E-2</v>
      </c>
      <c r="K28" s="24">
        <v>6.0000000000000001E-3</v>
      </c>
      <c r="L28" s="24">
        <v>1.681</v>
      </c>
      <c r="M28" s="37">
        <v>2.2189999999999999</v>
      </c>
      <c r="N28" s="159">
        <v>0.752</v>
      </c>
      <c r="O28" s="81">
        <v>8197</v>
      </c>
      <c r="P28" s="139">
        <v>34.32</v>
      </c>
      <c r="Q28" s="72">
        <v>9.5299999999999994</v>
      </c>
      <c r="R28" s="80">
        <v>9079</v>
      </c>
      <c r="S28" s="156">
        <v>38.020000000000003</v>
      </c>
      <c r="T28" s="140">
        <v>10.56</v>
      </c>
      <c r="U28" s="149">
        <v>11490</v>
      </c>
      <c r="V28" s="19">
        <v>48.12</v>
      </c>
      <c r="W28" s="71">
        <v>13.37</v>
      </c>
      <c r="X28" s="66"/>
      <c r="Y28" s="119"/>
      <c r="Z28" s="7"/>
      <c r="AA28" s="7"/>
      <c r="AB28" s="62"/>
      <c r="AC28" s="8">
        <f t="shared" si="0"/>
        <v>99.999999999999986</v>
      </c>
      <c r="AD28" s="9" t="str">
        <f t="shared" si="1"/>
        <v>ОК</v>
      </c>
      <c r="AE28" s="10"/>
      <c r="AF28" s="10"/>
      <c r="AG28" s="10"/>
    </row>
    <row r="29" spans="1:33" s="11" customFormat="1" x14ac:dyDescent="0.25">
      <c r="A29" s="54">
        <v>19</v>
      </c>
      <c r="B29" s="4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9"/>
      <c r="N29" s="161"/>
      <c r="O29" s="81">
        <v>8197</v>
      </c>
      <c r="P29" s="79">
        <v>34.32</v>
      </c>
      <c r="Q29" s="168">
        <v>9.5299999999999994</v>
      </c>
      <c r="R29" s="80">
        <v>9079</v>
      </c>
      <c r="S29" s="157">
        <v>38.020000000000003</v>
      </c>
      <c r="T29" s="42">
        <v>10.56</v>
      </c>
      <c r="U29" s="151"/>
      <c r="V29" s="27"/>
      <c r="W29" s="72"/>
      <c r="X29" s="67"/>
      <c r="Y29" s="120"/>
      <c r="Z29" s="28"/>
      <c r="AA29" s="28"/>
      <c r="AB29" s="100"/>
      <c r="AC29" s="8">
        <f t="shared" si="0"/>
        <v>0</v>
      </c>
      <c r="AD29" s="9" t="str">
        <f t="shared" si="1"/>
        <v xml:space="preserve"> </v>
      </c>
      <c r="AE29" s="10"/>
      <c r="AF29" s="10"/>
      <c r="AG29" s="10"/>
    </row>
    <row r="30" spans="1:33" s="11" customFormat="1" x14ac:dyDescent="0.25">
      <c r="A30" s="52">
        <v>20</v>
      </c>
      <c r="B30" s="4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1"/>
      <c r="N30" s="160"/>
      <c r="O30" s="81">
        <v>8197</v>
      </c>
      <c r="P30" s="79">
        <v>34.32</v>
      </c>
      <c r="Q30" s="168">
        <v>9.5299999999999994</v>
      </c>
      <c r="R30" s="80">
        <v>9079</v>
      </c>
      <c r="S30" s="157">
        <v>38.020000000000003</v>
      </c>
      <c r="T30" s="42">
        <v>10.56</v>
      </c>
      <c r="U30" s="150"/>
      <c r="V30" s="22"/>
      <c r="W30" s="71"/>
      <c r="X30" s="66"/>
      <c r="Y30" s="119"/>
      <c r="Z30" s="7"/>
      <c r="AA30" s="7"/>
      <c r="AB30" s="62"/>
      <c r="AC30" s="8">
        <f t="shared" si="0"/>
        <v>0</v>
      </c>
      <c r="AD30" s="9" t="str">
        <f>IF(AC30=100,"ОК"," ")</f>
        <v xml:space="preserve"> </v>
      </c>
      <c r="AE30" s="10"/>
      <c r="AF30" s="10"/>
      <c r="AG30" s="10"/>
    </row>
    <row r="31" spans="1:33" s="11" customFormat="1" x14ac:dyDescent="0.25">
      <c r="A31" s="54">
        <v>21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  <c r="N31" s="162"/>
      <c r="O31" s="81">
        <v>8197</v>
      </c>
      <c r="P31" s="79">
        <v>34.32</v>
      </c>
      <c r="Q31" s="168">
        <v>9.5299999999999994</v>
      </c>
      <c r="R31" s="80">
        <v>9079</v>
      </c>
      <c r="S31" s="157">
        <v>38.020000000000003</v>
      </c>
      <c r="T31" s="42">
        <v>10.56</v>
      </c>
      <c r="U31" s="152"/>
      <c r="V31" s="141"/>
      <c r="W31" s="72"/>
      <c r="X31" s="67"/>
      <c r="Y31" s="120"/>
      <c r="Z31" s="25">
        <v>0</v>
      </c>
      <c r="AA31" s="7"/>
      <c r="AB31" s="101">
        <v>0</v>
      </c>
      <c r="AC31" s="8">
        <f t="shared" si="0"/>
        <v>0</v>
      </c>
      <c r="AD31" s="9" t="str">
        <f t="shared" si="1"/>
        <v xml:space="preserve"> </v>
      </c>
      <c r="AE31" s="10"/>
      <c r="AF31" s="10"/>
      <c r="AG31" s="10"/>
    </row>
    <row r="32" spans="1:33" s="11" customFormat="1" x14ac:dyDescent="0.25">
      <c r="A32" s="52">
        <v>22</v>
      </c>
      <c r="B32" s="5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7"/>
      <c r="N32" s="159"/>
      <c r="O32" s="81">
        <v>8197</v>
      </c>
      <c r="P32" s="79">
        <v>34.32</v>
      </c>
      <c r="Q32" s="168">
        <v>9.5299999999999994</v>
      </c>
      <c r="R32" s="80">
        <v>9079</v>
      </c>
      <c r="S32" s="157">
        <v>38.020000000000003</v>
      </c>
      <c r="T32" s="42">
        <v>10.56</v>
      </c>
      <c r="U32" s="149"/>
      <c r="V32" s="19"/>
      <c r="W32" s="71"/>
      <c r="X32" s="65"/>
      <c r="Y32" s="119"/>
      <c r="Z32" s="25"/>
      <c r="AA32" s="25"/>
      <c r="AB32" s="101"/>
      <c r="AC32" s="8">
        <f t="shared" si="0"/>
        <v>0</v>
      </c>
      <c r="AD32" s="9" t="str">
        <f t="shared" si="1"/>
        <v xml:space="preserve"> </v>
      </c>
      <c r="AE32" s="10"/>
      <c r="AF32" s="10"/>
      <c r="AG32" s="10"/>
    </row>
    <row r="33" spans="1:33" s="11" customFormat="1" x14ac:dyDescent="0.25">
      <c r="A33" s="52">
        <v>23</v>
      </c>
      <c r="B33" s="5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7"/>
      <c r="N33" s="159"/>
      <c r="O33" s="81">
        <v>8197</v>
      </c>
      <c r="P33" s="79">
        <v>34.32</v>
      </c>
      <c r="Q33" s="168">
        <v>9.5299999999999994</v>
      </c>
      <c r="R33" s="80">
        <v>9079</v>
      </c>
      <c r="S33" s="157">
        <v>38.020000000000003</v>
      </c>
      <c r="T33" s="42">
        <v>10.56</v>
      </c>
      <c r="U33" s="149"/>
      <c r="V33" s="19"/>
      <c r="W33" s="71"/>
      <c r="X33" s="65"/>
      <c r="Y33" s="119"/>
      <c r="Z33" s="25"/>
      <c r="AA33" s="7"/>
      <c r="AB33" s="101"/>
      <c r="AC33" s="8">
        <f t="shared" si="0"/>
        <v>0</v>
      </c>
      <c r="AD33" s="9" t="str">
        <f>IF(AC33=100,"ОК"," ")</f>
        <v xml:space="preserve"> </v>
      </c>
      <c r="AE33" s="10"/>
      <c r="AF33" s="10"/>
      <c r="AG33" s="10"/>
    </row>
    <row r="34" spans="1:33" s="11" customFormat="1" x14ac:dyDescent="0.25">
      <c r="A34" s="52">
        <v>24</v>
      </c>
      <c r="B34" s="4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41"/>
      <c r="N34" s="160"/>
      <c r="O34" s="81">
        <v>8197</v>
      </c>
      <c r="P34" s="79">
        <v>34.32</v>
      </c>
      <c r="Q34" s="168">
        <v>9.5299999999999994</v>
      </c>
      <c r="R34" s="80">
        <v>9079</v>
      </c>
      <c r="S34" s="157">
        <v>38.020000000000003</v>
      </c>
      <c r="T34" s="42">
        <v>10.56</v>
      </c>
      <c r="U34" s="150"/>
      <c r="V34" s="22"/>
      <c r="W34" s="71"/>
      <c r="X34" s="66"/>
      <c r="Y34" s="119"/>
      <c r="Z34" s="25"/>
      <c r="AA34" s="7"/>
      <c r="AB34" s="101"/>
      <c r="AC34" s="8">
        <f t="shared" si="0"/>
        <v>0</v>
      </c>
      <c r="AD34" s="9" t="str">
        <f t="shared" si="1"/>
        <v xml:space="preserve"> </v>
      </c>
      <c r="AE34" s="10"/>
      <c r="AF34" s="10"/>
      <c r="AG34" s="10"/>
    </row>
    <row r="35" spans="1:33" s="11" customFormat="1" x14ac:dyDescent="0.25">
      <c r="A35" s="52">
        <v>25</v>
      </c>
      <c r="B35" s="50">
        <v>90.268000000000001</v>
      </c>
      <c r="C35" s="24">
        <v>4.8410000000000002</v>
      </c>
      <c r="D35" s="24">
        <v>1.038</v>
      </c>
      <c r="E35" s="24">
        <v>0.115</v>
      </c>
      <c r="F35" s="24">
        <v>0.17199999999999999</v>
      </c>
      <c r="G35" s="24">
        <v>4.0000000000000001E-3</v>
      </c>
      <c r="H35" s="24">
        <v>5.1999999999999998E-2</v>
      </c>
      <c r="I35" s="24">
        <v>3.9E-2</v>
      </c>
      <c r="J35" s="24">
        <v>2.9000000000000001E-2</v>
      </c>
      <c r="K35" s="24">
        <v>6.0000000000000001E-3</v>
      </c>
      <c r="L35" s="24">
        <v>1.331</v>
      </c>
      <c r="M35" s="37">
        <v>2.105</v>
      </c>
      <c r="N35" s="159">
        <v>0.74790000000000001</v>
      </c>
      <c r="O35" s="81">
        <v>8221</v>
      </c>
      <c r="P35" s="139">
        <v>34.42</v>
      </c>
      <c r="Q35" s="72">
        <v>9.56</v>
      </c>
      <c r="R35" s="80">
        <v>9108</v>
      </c>
      <c r="S35" s="156">
        <v>38.14</v>
      </c>
      <c r="T35" s="140">
        <v>10.59</v>
      </c>
      <c r="U35" s="149">
        <v>11558</v>
      </c>
      <c r="V35" s="19">
        <v>48.4</v>
      </c>
      <c r="W35" s="71">
        <v>13.44</v>
      </c>
      <c r="X35" s="65"/>
      <c r="Y35" s="119"/>
      <c r="Z35" s="12"/>
      <c r="AA35" s="12"/>
      <c r="AB35" s="63"/>
      <c r="AC35" s="8">
        <f t="shared" si="0"/>
        <v>100</v>
      </c>
      <c r="AD35" s="9" t="str">
        <f t="shared" si="1"/>
        <v>ОК</v>
      </c>
      <c r="AE35" s="10"/>
      <c r="AF35" s="10"/>
      <c r="AG35" s="10"/>
    </row>
    <row r="36" spans="1:33" s="11" customFormat="1" x14ac:dyDescent="0.25">
      <c r="A36" s="54">
        <v>26</v>
      </c>
      <c r="B36" s="4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9"/>
      <c r="N36" s="161"/>
      <c r="O36" s="81">
        <v>8221</v>
      </c>
      <c r="P36" s="79">
        <v>34.42</v>
      </c>
      <c r="Q36" s="168">
        <v>9.56</v>
      </c>
      <c r="R36" s="80">
        <v>9108</v>
      </c>
      <c r="S36" s="157">
        <v>38.14</v>
      </c>
      <c r="T36" s="42">
        <v>10.59</v>
      </c>
      <c r="U36" s="151"/>
      <c r="V36" s="27"/>
      <c r="W36" s="72"/>
      <c r="X36" s="67"/>
      <c r="Y36" s="120"/>
      <c r="Z36" s="28"/>
      <c r="AA36" s="28"/>
      <c r="AB36" s="100"/>
      <c r="AC36" s="8">
        <f t="shared" si="0"/>
        <v>0</v>
      </c>
      <c r="AD36" s="9" t="str">
        <f t="shared" si="1"/>
        <v xml:space="preserve"> </v>
      </c>
      <c r="AE36" s="10"/>
      <c r="AF36" s="10"/>
      <c r="AG36" s="10"/>
    </row>
    <row r="37" spans="1:33" s="11" customFormat="1" x14ac:dyDescent="0.25">
      <c r="A37" s="52">
        <v>27</v>
      </c>
      <c r="B37" s="4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1"/>
      <c r="N37" s="160"/>
      <c r="O37" s="81">
        <v>8221</v>
      </c>
      <c r="P37" s="79">
        <v>34.42</v>
      </c>
      <c r="Q37" s="168">
        <v>9.56</v>
      </c>
      <c r="R37" s="80">
        <v>9108</v>
      </c>
      <c r="S37" s="157">
        <v>38.14</v>
      </c>
      <c r="T37" s="42">
        <v>10.59</v>
      </c>
      <c r="U37" s="150"/>
      <c r="V37" s="22"/>
      <c r="W37" s="71"/>
      <c r="X37" s="66"/>
      <c r="Y37" s="119"/>
      <c r="Z37" s="7"/>
      <c r="AA37" s="7"/>
      <c r="AB37" s="62"/>
      <c r="AC37" s="8">
        <f t="shared" si="0"/>
        <v>0</v>
      </c>
      <c r="AD37" s="9" t="str">
        <f t="shared" si="1"/>
        <v xml:space="preserve"> </v>
      </c>
      <c r="AE37" s="10"/>
      <c r="AF37" s="10"/>
      <c r="AG37" s="10"/>
    </row>
    <row r="38" spans="1:33" s="11" customFormat="1" x14ac:dyDescent="0.25">
      <c r="A38" s="54">
        <v>28</v>
      </c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62"/>
      <c r="O38" s="81">
        <v>8221</v>
      </c>
      <c r="P38" s="79">
        <v>34.42</v>
      </c>
      <c r="Q38" s="168">
        <v>9.56</v>
      </c>
      <c r="R38" s="80">
        <v>9108</v>
      </c>
      <c r="S38" s="157">
        <v>38.14</v>
      </c>
      <c r="T38" s="42">
        <v>10.59</v>
      </c>
      <c r="U38" s="152"/>
      <c r="V38" s="141"/>
      <c r="W38" s="72"/>
      <c r="X38" s="145"/>
      <c r="Y38" s="120"/>
      <c r="Z38" s="146"/>
      <c r="AA38" s="146"/>
      <c r="AB38" s="147"/>
      <c r="AC38" s="8">
        <f t="shared" si="0"/>
        <v>0</v>
      </c>
      <c r="AD38" s="9" t="str">
        <f t="shared" si="1"/>
        <v xml:space="preserve"> </v>
      </c>
      <c r="AE38" s="10"/>
      <c r="AF38" s="10"/>
      <c r="AG38" s="10"/>
    </row>
    <row r="39" spans="1:33" s="11" customFormat="1" x14ac:dyDescent="0.25">
      <c r="A39" s="52">
        <v>29</v>
      </c>
      <c r="B39" s="5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7"/>
      <c r="N39" s="159"/>
      <c r="O39" s="81">
        <v>8221</v>
      </c>
      <c r="P39" s="79">
        <v>34.42</v>
      </c>
      <c r="Q39" s="168">
        <v>9.56</v>
      </c>
      <c r="R39" s="80">
        <v>9108</v>
      </c>
      <c r="S39" s="157">
        <v>38.14</v>
      </c>
      <c r="T39" s="42">
        <v>10.59</v>
      </c>
      <c r="U39" s="149"/>
      <c r="V39" s="19"/>
      <c r="W39" s="71"/>
      <c r="X39" s="65"/>
      <c r="Y39" s="119"/>
      <c r="Z39" s="7"/>
      <c r="AA39" s="7"/>
      <c r="AB39" s="62"/>
      <c r="AC39" s="8">
        <f t="shared" si="0"/>
        <v>0</v>
      </c>
      <c r="AD39" s="9" t="str">
        <f t="shared" si="1"/>
        <v xml:space="preserve"> </v>
      </c>
      <c r="AE39" s="10"/>
      <c r="AF39" s="10"/>
      <c r="AG39" s="10"/>
    </row>
    <row r="40" spans="1:33" s="11" customFormat="1" x14ac:dyDescent="0.25">
      <c r="A40" s="55">
        <v>30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64"/>
      <c r="O40" s="81">
        <v>8221</v>
      </c>
      <c r="P40" s="79">
        <v>34.42</v>
      </c>
      <c r="Q40" s="168">
        <v>9.56</v>
      </c>
      <c r="R40" s="80">
        <v>9108</v>
      </c>
      <c r="S40" s="157">
        <v>38.14</v>
      </c>
      <c r="T40" s="42">
        <v>10.59</v>
      </c>
      <c r="U40" s="154"/>
      <c r="V40" s="59"/>
      <c r="W40" s="73"/>
      <c r="X40" s="68"/>
      <c r="Y40" s="121"/>
      <c r="Z40" s="34"/>
      <c r="AA40" s="34"/>
      <c r="AB40" s="102"/>
      <c r="AC40" s="8">
        <f t="shared" si="0"/>
        <v>0</v>
      </c>
      <c r="AD40" s="9"/>
      <c r="AE40" s="10"/>
      <c r="AF40" s="10"/>
      <c r="AG40" s="10"/>
    </row>
    <row r="41" spans="1:33" s="11" customFormat="1" ht="15.75" thickBot="1" x14ac:dyDescent="0.3">
      <c r="A41" s="53">
        <v>31</v>
      </c>
      <c r="B41" s="4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8"/>
      <c r="N41" s="165"/>
      <c r="O41" s="81"/>
      <c r="P41" s="79"/>
      <c r="Q41" s="168"/>
      <c r="R41" s="80"/>
      <c r="S41" s="157"/>
      <c r="T41" s="42"/>
      <c r="U41" s="155"/>
      <c r="V41" s="32"/>
      <c r="W41" s="74"/>
      <c r="X41" s="69"/>
      <c r="Y41" s="122"/>
      <c r="Z41" s="33"/>
      <c r="AA41" s="33"/>
      <c r="AB41" s="103"/>
      <c r="AC41" s="8">
        <f t="shared" si="0"/>
        <v>0</v>
      </c>
      <c r="AD41" s="9" t="str">
        <f t="shared" si="1"/>
        <v xml:space="preserve"> </v>
      </c>
      <c r="AE41" s="10"/>
      <c r="AF41" s="10"/>
      <c r="AG41" s="10"/>
    </row>
    <row r="42" spans="1:33" ht="15" customHeight="1" thickBot="1" x14ac:dyDescent="0.3">
      <c r="A42" s="227" t="s">
        <v>85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9"/>
      <c r="O42" s="196">
        <v>8207.5191940422665</v>
      </c>
      <c r="P42" s="192">
        <v>34.363264701226292</v>
      </c>
      <c r="Q42" s="194">
        <v>9.5431682376000815</v>
      </c>
      <c r="R42" s="196">
        <v>9091.5120705292029</v>
      </c>
      <c r="S42" s="192">
        <v>38.070025228495609</v>
      </c>
      <c r="T42" s="194">
        <v>10.575754342415884</v>
      </c>
      <c r="U42" s="210"/>
      <c r="V42" s="211"/>
      <c r="W42" s="211"/>
      <c r="X42" s="211"/>
      <c r="Y42" s="211"/>
      <c r="Z42" s="211"/>
      <c r="AA42" s="211"/>
      <c r="AB42" s="212"/>
      <c r="AC42" s="4"/>
      <c r="AD42" s="5"/>
      <c r="AE42" s="3"/>
      <c r="AF42" s="3"/>
      <c r="AG42" s="3"/>
    </row>
    <row r="43" spans="1:33" ht="19.5" customHeight="1" thickBot="1" x14ac:dyDescent="0.3">
      <c r="A43" s="104"/>
      <c r="B43" s="2"/>
      <c r="C43" s="2"/>
      <c r="D43" s="2"/>
      <c r="E43" s="2"/>
      <c r="F43" s="2"/>
      <c r="G43" s="2"/>
      <c r="H43" s="198" t="s">
        <v>3</v>
      </c>
      <c r="I43" s="199"/>
      <c r="J43" s="199"/>
      <c r="K43" s="199"/>
      <c r="L43" s="199"/>
      <c r="M43" s="199"/>
      <c r="N43" s="200"/>
      <c r="O43" s="197"/>
      <c r="P43" s="193"/>
      <c r="Q43" s="195"/>
      <c r="R43" s="197"/>
      <c r="S43" s="193"/>
      <c r="T43" s="195"/>
      <c r="U43" s="207"/>
      <c r="V43" s="208"/>
      <c r="W43" s="208"/>
      <c r="X43" s="208"/>
      <c r="Y43" s="208"/>
      <c r="Z43" s="208"/>
      <c r="AA43" s="208"/>
      <c r="AB43" s="209"/>
    </row>
    <row r="44" spans="1:33" ht="22.5" customHeight="1" x14ac:dyDescent="0.25">
      <c r="A44" s="98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205"/>
      <c r="V44" s="205"/>
      <c r="W44" s="205"/>
      <c r="X44" s="205"/>
      <c r="Y44" s="205"/>
      <c r="Z44" s="205"/>
      <c r="AA44" s="205"/>
      <c r="AB44" s="206"/>
    </row>
    <row r="45" spans="1:33" ht="22.5" customHeight="1" x14ac:dyDescent="0.25">
      <c r="A45" s="98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109"/>
      <c r="V45" s="109"/>
      <c r="W45" s="109"/>
      <c r="X45" s="109"/>
      <c r="Y45" s="109"/>
      <c r="Z45" s="109"/>
      <c r="AA45" s="109"/>
      <c r="AB45" s="110"/>
    </row>
    <row r="46" spans="1:33" x14ac:dyDescent="0.25">
      <c r="A46" s="98"/>
      <c r="B46" s="202" t="s">
        <v>87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99"/>
    </row>
    <row r="47" spans="1:33" x14ac:dyDescent="0.25">
      <c r="A47" s="98"/>
      <c r="B47" s="92"/>
      <c r="C47" s="105" t="s">
        <v>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105" t="s">
        <v>5</v>
      </c>
      <c r="P47" s="92"/>
      <c r="Q47" s="92"/>
      <c r="R47" s="105" t="s">
        <v>6</v>
      </c>
      <c r="S47" s="92"/>
      <c r="T47" s="92"/>
      <c r="U47" s="92"/>
      <c r="V47" s="105" t="s">
        <v>7</v>
      </c>
      <c r="W47" s="92"/>
      <c r="X47" s="92"/>
      <c r="Y47" s="92"/>
      <c r="Z47" s="92"/>
      <c r="AA47" s="92"/>
      <c r="AB47" s="99"/>
    </row>
    <row r="48" spans="1:33" x14ac:dyDescent="0.25">
      <c r="A48" s="98"/>
      <c r="B48" s="202" t="s">
        <v>88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99"/>
    </row>
    <row r="49" spans="1:28" x14ac:dyDescent="0.25">
      <c r="A49" s="98"/>
      <c r="B49" s="92"/>
      <c r="C49" s="105" t="s">
        <v>26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05" t="s">
        <v>5</v>
      </c>
      <c r="P49" s="92"/>
      <c r="Q49" s="92"/>
      <c r="R49" s="105" t="s">
        <v>6</v>
      </c>
      <c r="S49" s="92"/>
      <c r="T49" s="92"/>
      <c r="U49" s="92"/>
      <c r="V49" s="105" t="s">
        <v>7</v>
      </c>
      <c r="W49" s="92"/>
      <c r="X49" s="92"/>
      <c r="Y49" s="92"/>
      <c r="Z49" s="92"/>
      <c r="AA49" s="92"/>
      <c r="AB49" s="99"/>
    </row>
    <row r="50" spans="1:28" x14ac:dyDescent="0.25">
      <c r="A50" s="98"/>
      <c r="B50" s="191" t="s">
        <v>89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99"/>
    </row>
    <row r="51" spans="1:28" x14ac:dyDescent="0.25">
      <c r="A51" s="98"/>
      <c r="B51" s="92"/>
      <c r="C51" s="105" t="s">
        <v>47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105" t="s">
        <v>5</v>
      </c>
      <c r="P51" s="92"/>
      <c r="Q51" s="92"/>
      <c r="R51" s="105" t="s">
        <v>6</v>
      </c>
      <c r="S51" s="92"/>
      <c r="T51" s="92"/>
      <c r="U51" s="92"/>
      <c r="V51" s="105" t="s">
        <v>7</v>
      </c>
      <c r="W51" s="92"/>
      <c r="X51" s="92"/>
      <c r="Y51" s="92"/>
      <c r="Z51" s="92"/>
      <c r="AA51" s="92"/>
      <c r="AB51" s="99"/>
    </row>
    <row r="52" spans="1:28" ht="15.75" thickBot="1" x14ac:dyDescent="0.3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</row>
  </sheetData>
  <mergeCells count="48">
    <mergeCell ref="L4:S4"/>
    <mergeCell ref="G1:Y1"/>
    <mergeCell ref="G2:Y2"/>
    <mergeCell ref="Z1:AB1"/>
    <mergeCell ref="X5:Y5"/>
    <mergeCell ref="G3:Y3"/>
    <mergeCell ref="AA5:AB5"/>
    <mergeCell ref="V5:W5"/>
    <mergeCell ref="K5:R5"/>
    <mergeCell ref="B48:AA48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N8:N10"/>
    <mergeCell ref="A42:N42"/>
    <mergeCell ref="D9:D10"/>
    <mergeCell ref="G9:G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H9:H10"/>
    <mergeCell ref="B7:M8"/>
    <mergeCell ref="O9:Q9"/>
    <mergeCell ref="E9:E10"/>
    <mergeCell ref="A7:A10"/>
    <mergeCell ref="N7:W7"/>
    <mergeCell ref="M9:M10"/>
    <mergeCell ref="R9:T9"/>
    <mergeCell ref="U9:W9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WhiteSpace="0" zoomScale="80" zoomScaleNormal="80" workbookViewId="0">
      <selection activeCell="C14" sqref="C14"/>
    </sheetView>
  </sheetViews>
  <sheetFormatPr defaultRowHeight="14.25" x14ac:dyDescent="0.2"/>
  <cols>
    <col min="1" max="1" width="23.85546875" style="82" customWidth="1"/>
    <col min="2" max="2" width="31.140625" style="82" customWidth="1"/>
    <col min="3" max="3" width="21.140625" style="82" customWidth="1"/>
    <col min="4" max="4" width="21.42578125" style="82" customWidth="1"/>
    <col min="5" max="5" width="22" style="82" customWidth="1"/>
    <col min="6" max="6" width="14.7109375" style="82" customWidth="1"/>
    <col min="7" max="14" width="12.7109375" style="82" customWidth="1"/>
    <col min="15" max="15" width="20.140625" style="82" customWidth="1"/>
    <col min="16" max="16384" width="9.140625" style="82"/>
  </cols>
  <sheetData>
    <row r="1" spans="1:11" ht="15" x14ac:dyDescent="0.2">
      <c r="A1" s="169"/>
      <c r="B1" s="169"/>
    </row>
    <row r="2" spans="1:11" ht="15" x14ac:dyDescent="0.25">
      <c r="A2" s="239" t="s">
        <v>94</v>
      </c>
      <c r="B2" s="239"/>
      <c r="C2" s="239"/>
      <c r="D2" s="239"/>
      <c r="E2" s="128"/>
      <c r="F2" s="128"/>
      <c r="G2" s="128"/>
      <c r="H2" s="128"/>
      <c r="I2" s="128"/>
      <c r="J2" s="128"/>
      <c r="K2" s="128"/>
    </row>
    <row r="3" spans="1:11" ht="15" thickBot="1" x14ac:dyDescent="0.25"/>
    <row r="4" spans="1:11" ht="34.5" customHeight="1" thickBot="1" x14ac:dyDescent="0.25">
      <c r="A4" s="248" t="s">
        <v>45</v>
      </c>
      <c r="B4" s="248" t="s">
        <v>46</v>
      </c>
      <c r="C4" s="245" t="s">
        <v>44</v>
      </c>
      <c r="D4" s="246"/>
      <c r="E4" s="247"/>
    </row>
    <row r="5" spans="1:11" ht="24" customHeight="1" thickBot="1" x14ac:dyDescent="0.25">
      <c r="A5" s="249"/>
      <c r="B5" s="249"/>
      <c r="C5" s="114" t="s">
        <v>41</v>
      </c>
      <c r="D5" s="129" t="s">
        <v>42</v>
      </c>
      <c r="E5" s="114" t="s">
        <v>43</v>
      </c>
    </row>
    <row r="6" spans="1:11" ht="20.100000000000001" customHeight="1" thickBot="1" x14ac:dyDescent="0.25">
      <c r="A6" s="250" t="s">
        <v>73</v>
      </c>
      <c r="B6" s="123" t="s">
        <v>55</v>
      </c>
      <c r="C6" s="166">
        <v>38.07</v>
      </c>
      <c r="D6" s="167">
        <v>9092</v>
      </c>
      <c r="E6" s="85">
        <v>10.57</v>
      </c>
    </row>
    <row r="7" spans="1:11" ht="20.100000000000001" customHeight="1" thickBot="1" x14ac:dyDescent="0.25">
      <c r="A7" s="250"/>
      <c r="B7" s="124" t="s">
        <v>56</v>
      </c>
      <c r="C7" s="166">
        <v>38.07</v>
      </c>
      <c r="D7" s="167">
        <v>9092</v>
      </c>
      <c r="E7" s="85">
        <v>10.57</v>
      </c>
    </row>
    <row r="8" spans="1:11" ht="20.100000000000001" customHeight="1" thickBot="1" x14ac:dyDescent="0.25">
      <c r="A8" s="250"/>
      <c r="B8" s="123" t="s">
        <v>57</v>
      </c>
      <c r="C8" s="166">
        <v>38.07</v>
      </c>
      <c r="D8" s="167">
        <v>9092</v>
      </c>
      <c r="E8" s="85">
        <v>10.57</v>
      </c>
    </row>
    <row r="9" spans="1:11" ht="20.100000000000001" customHeight="1" thickBot="1" x14ac:dyDescent="0.25">
      <c r="A9" s="250"/>
      <c r="B9" s="124" t="s">
        <v>58</v>
      </c>
      <c r="C9" s="166">
        <v>38.07</v>
      </c>
      <c r="D9" s="167">
        <v>9093</v>
      </c>
      <c r="E9" s="85">
        <v>10.58</v>
      </c>
    </row>
    <row r="10" spans="1:11" ht="20.100000000000001" customHeight="1" thickBot="1" x14ac:dyDescent="0.25">
      <c r="A10" s="250"/>
      <c r="B10" s="123" t="s">
        <v>59</v>
      </c>
      <c r="C10" s="166">
        <v>38.07</v>
      </c>
      <c r="D10" s="167">
        <v>9093</v>
      </c>
      <c r="E10" s="85">
        <v>10.57</v>
      </c>
    </row>
    <row r="11" spans="1:11" ht="20.100000000000001" customHeight="1" thickBot="1" x14ac:dyDescent="0.25">
      <c r="A11" s="250"/>
      <c r="B11" s="124" t="s">
        <v>60</v>
      </c>
      <c r="C11" s="166">
        <v>38.07</v>
      </c>
      <c r="D11" s="167">
        <v>9093</v>
      </c>
      <c r="E11" s="85">
        <v>10.57</v>
      </c>
    </row>
    <row r="12" spans="1:11" ht="20.100000000000001" customHeight="1" thickBot="1" x14ac:dyDescent="0.25">
      <c r="A12" s="250"/>
      <c r="B12" s="123" t="s">
        <v>61</v>
      </c>
      <c r="C12" s="166">
        <v>38.07</v>
      </c>
      <c r="D12" s="167">
        <v>9094</v>
      </c>
      <c r="E12" s="85">
        <v>10.58</v>
      </c>
    </row>
    <row r="13" spans="1:11" ht="20.100000000000001" customHeight="1" thickBot="1" x14ac:dyDescent="0.25">
      <c r="A13" s="250"/>
      <c r="B13" s="124" t="s">
        <v>62</v>
      </c>
      <c r="C13" s="166">
        <v>38.07</v>
      </c>
      <c r="D13" s="167">
        <v>9092</v>
      </c>
      <c r="E13" s="85">
        <v>10.57</v>
      </c>
    </row>
    <row r="14" spans="1:11" ht="20.100000000000001" customHeight="1" thickBot="1" x14ac:dyDescent="0.25">
      <c r="A14" s="250"/>
      <c r="B14" s="123" t="s">
        <v>63</v>
      </c>
      <c r="C14" s="166">
        <v>38.07</v>
      </c>
      <c r="D14" s="167">
        <v>9092</v>
      </c>
      <c r="E14" s="85">
        <v>10.57</v>
      </c>
    </row>
    <row r="15" spans="1:11" ht="20.100000000000001" customHeight="1" thickBot="1" x14ac:dyDescent="0.25">
      <c r="A15" s="250"/>
      <c r="B15" s="133" t="s">
        <v>64</v>
      </c>
      <c r="C15" s="166">
        <v>38.07</v>
      </c>
      <c r="D15" s="167">
        <v>9092</v>
      </c>
      <c r="E15" s="85">
        <v>10.57</v>
      </c>
    </row>
    <row r="16" spans="1:11" ht="20.100000000000001" customHeight="1" thickBot="1" x14ac:dyDescent="0.25">
      <c r="A16" s="250"/>
      <c r="B16" s="133" t="s">
        <v>65</v>
      </c>
      <c r="C16" s="83">
        <v>38.08</v>
      </c>
      <c r="D16" s="167">
        <v>9094</v>
      </c>
      <c r="E16" s="85">
        <v>10.58</v>
      </c>
    </row>
    <row r="17" spans="1:5" ht="20.100000000000001" customHeight="1" thickBot="1" x14ac:dyDescent="0.25">
      <c r="A17" s="250"/>
      <c r="B17" s="133" t="s">
        <v>66</v>
      </c>
      <c r="C17" s="166">
        <v>38.07</v>
      </c>
      <c r="D17" s="167">
        <v>9092</v>
      </c>
      <c r="E17" s="85">
        <v>10.57</v>
      </c>
    </row>
    <row r="18" spans="1:5" ht="20.100000000000001" customHeight="1" thickBot="1" x14ac:dyDescent="0.25">
      <c r="A18" s="250"/>
      <c r="B18" s="133" t="s">
        <v>67</v>
      </c>
      <c r="C18" s="166">
        <v>38.07</v>
      </c>
      <c r="D18" s="167">
        <v>9093</v>
      </c>
      <c r="E18" s="85">
        <v>10.57</v>
      </c>
    </row>
    <row r="19" spans="1:5" ht="19.5" customHeight="1" thickBot="1" x14ac:dyDescent="0.25">
      <c r="A19" s="250"/>
      <c r="B19" s="133" t="s">
        <v>68</v>
      </c>
      <c r="C19" s="166">
        <v>38.07</v>
      </c>
      <c r="D19" s="167">
        <v>9092</v>
      </c>
      <c r="E19" s="85">
        <v>10.57</v>
      </c>
    </row>
    <row r="20" spans="1:5" ht="19.5" customHeight="1" thickBot="1" x14ac:dyDescent="0.25">
      <c r="A20" s="250"/>
      <c r="B20" s="133" t="s">
        <v>74</v>
      </c>
      <c r="C20" s="166">
        <v>38.07</v>
      </c>
      <c r="D20" s="167">
        <v>9092</v>
      </c>
      <c r="E20" s="85">
        <v>10.57</v>
      </c>
    </row>
    <row r="21" spans="1:5" ht="20.100000000000001" customHeight="1" thickBot="1" x14ac:dyDescent="0.25">
      <c r="A21" s="250"/>
      <c r="B21" s="133" t="s">
        <v>69</v>
      </c>
      <c r="C21" s="166">
        <v>38.07</v>
      </c>
      <c r="D21" s="167">
        <v>9092</v>
      </c>
      <c r="E21" s="85">
        <v>10.57</v>
      </c>
    </row>
    <row r="22" spans="1:5" ht="20.100000000000001" customHeight="1" thickBot="1" x14ac:dyDescent="0.25">
      <c r="A22" s="250"/>
      <c r="B22" s="124" t="s">
        <v>75</v>
      </c>
      <c r="C22" s="166">
        <v>38.07</v>
      </c>
      <c r="D22" s="167">
        <v>9092</v>
      </c>
      <c r="E22" s="85">
        <v>10.57</v>
      </c>
    </row>
    <row r="23" spans="1:5" ht="20.100000000000001" customHeight="1" thickBot="1" x14ac:dyDescent="0.25">
      <c r="A23" s="250"/>
      <c r="B23" s="124" t="s">
        <v>76</v>
      </c>
      <c r="C23" s="83">
        <v>38.08</v>
      </c>
      <c r="D23" s="167">
        <v>9094</v>
      </c>
      <c r="E23" s="85">
        <v>10.58</v>
      </c>
    </row>
    <row r="24" spans="1:5" ht="20.100000000000001" customHeight="1" thickBot="1" x14ac:dyDescent="0.25">
      <c r="A24" s="250"/>
      <c r="B24" s="124" t="s">
        <v>77</v>
      </c>
      <c r="C24" s="166">
        <v>38.07</v>
      </c>
      <c r="D24" s="167">
        <v>9094</v>
      </c>
      <c r="E24" s="85">
        <v>10.58</v>
      </c>
    </row>
    <row r="25" spans="1:5" ht="20.100000000000001" customHeight="1" thickBot="1" x14ac:dyDescent="0.25">
      <c r="A25" s="251" t="s">
        <v>78</v>
      </c>
      <c r="B25" s="126" t="s">
        <v>79</v>
      </c>
      <c r="C25" s="166">
        <v>38.07</v>
      </c>
      <c r="D25" s="167">
        <v>9092</v>
      </c>
      <c r="E25" s="85">
        <v>10.57</v>
      </c>
    </row>
    <row r="26" spans="1:5" ht="20.100000000000001" customHeight="1" thickBot="1" x14ac:dyDescent="0.25">
      <c r="A26" s="252"/>
      <c r="B26" s="127" t="s">
        <v>80</v>
      </c>
      <c r="C26" s="166">
        <v>38.07</v>
      </c>
      <c r="D26" s="167">
        <v>9092</v>
      </c>
      <c r="E26" s="85">
        <v>10.57</v>
      </c>
    </row>
    <row r="27" spans="1:5" ht="20.100000000000001" customHeight="1" thickBot="1" x14ac:dyDescent="0.25">
      <c r="A27" s="252"/>
      <c r="B27" s="127" t="s">
        <v>81</v>
      </c>
      <c r="C27" s="166">
        <v>38.07</v>
      </c>
      <c r="D27" s="167">
        <v>9092</v>
      </c>
      <c r="E27" s="85">
        <v>10.57</v>
      </c>
    </row>
    <row r="28" spans="1:5" ht="20.100000000000001" customHeight="1" thickBot="1" x14ac:dyDescent="0.25">
      <c r="A28" s="253"/>
      <c r="B28" s="127" t="s">
        <v>70</v>
      </c>
      <c r="C28" s="166">
        <v>38.07</v>
      </c>
      <c r="D28" s="167">
        <v>9093</v>
      </c>
      <c r="E28" s="85">
        <v>10.58</v>
      </c>
    </row>
    <row r="29" spans="1:5" ht="20.100000000000001" customHeight="1" thickBot="1" x14ac:dyDescent="0.25">
      <c r="A29" s="132" t="s">
        <v>72</v>
      </c>
      <c r="B29" s="127" t="s">
        <v>71</v>
      </c>
      <c r="C29" s="166">
        <v>38.07</v>
      </c>
      <c r="D29" s="84">
        <v>9093</v>
      </c>
      <c r="E29" s="85">
        <v>10.57</v>
      </c>
    </row>
    <row r="30" spans="1:5" ht="33" customHeight="1" thickBot="1" x14ac:dyDescent="0.25">
      <c r="A30" s="243" t="s">
        <v>93</v>
      </c>
      <c r="B30" s="244"/>
      <c r="C30" s="125">
        <v>38.07</v>
      </c>
      <c r="D30" s="111">
        <v>9093</v>
      </c>
      <c r="E30" s="112">
        <v>10.58</v>
      </c>
    </row>
    <row r="34" spans="1:27" ht="15.75" x14ac:dyDescent="0.2">
      <c r="A34" s="240" t="s">
        <v>90</v>
      </c>
      <c r="B34" s="240"/>
      <c r="C34" s="240"/>
      <c r="D34" s="240"/>
      <c r="E34" s="240"/>
      <c r="F34" s="24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130"/>
    </row>
    <row r="35" spans="1:27" ht="15" x14ac:dyDescent="0.25">
      <c r="A35" s="105" t="s">
        <v>4</v>
      </c>
      <c r="C35" s="92"/>
      <c r="D35" s="105" t="s">
        <v>5</v>
      </c>
      <c r="E35" s="170" t="s">
        <v>6</v>
      </c>
      <c r="F35" s="170" t="s">
        <v>7</v>
      </c>
      <c r="G35" s="92"/>
      <c r="H35" s="92"/>
      <c r="I35" s="130"/>
      <c r="J35" s="92"/>
      <c r="K35" s="92"/>
      <c r="L35" s="92"/>
      <c r="M35" s="92"/>
      <c r="N35" s="130"/>
      <c r="O35" s="92"/>
      <c r="P35" s="92"/>
      <c r="Q35" s="130"/>
      <c r="R35" s="130"/>
      <c r="S35" s="130"/>
      <c r="T35" s="130"/>
      <c r="U35" s="130"/>
      <c r="V35" s="92"/>
      <c r="W35" s="92"/>
      <c r="X35" s="92"/>
      <c r="Y35" s="92"/>
      <c r="Z35" s="92"/>
      <c r="AA35" s="130"/>
    </row>
    <row r="36" spans="1:27" ht="25.5" customHeight="1" x14ac:dyDescent="0.2">
      <c r="A36" s="241" t="s">
        <v>91</v>
      </c>
      <c r="B36" s="241"/>
      <c r="C36" s="241"/>
      <c r="D36" s="241"/>
      <c r="E36" s="241"/>
      <c r="F36" s="241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130"/>
    </row>
    <row r="37" spans="1:27" ht="15" x14ac:dyDescent="0.25">
      <c r="A37" s="105" t="s">
        <v>26</v>
      </c>
      <c r="C37" s="92"/>
      <c r="D37" s="105" t="s">
        <v>5</v>
      </c>
      <c r="E37" s="170" t="s">
        <v>6</v>
      </c>
      <c r="F37" s="170" t="s">
        <v>7</v>
      </c>
      <c r="G37" s="92"/>
      <c r="H37" s="92"/>
      <c r="I37" s="92"/>
      <c r="J37" s="92"/>
      <c r="K37" s="92"/>
      <c r="L37" s="92"/>
      <c r="M37" s="92"/>
      <c r="N37" s="130"/>
      <c r="O37" s="92"/>
      <c r="P37" s="92"/>
      <c r="Q37" s="105"/>
      <c r="R37" s="92"/>
      <c r="S37" s="92"/>
      <c r="T37" s="92"/>
      <c r="U37" s="105"/>
      <c r="V37" s="92"/>
      <c r="W37" s="92"/>
      <c r="X37" s="92"/>
      <c r="Y37" s="92"/>
      <c r="Z37" s="92"/>
      <c r="AA37" s="130"/>
    </row>
    <row r="38" spans="1:27" ht="26.25" customHeight="1" x14ac:dyDescent="0.2">
      <c r="A38" s="242" t="s">
        <v>92</v>
      </c>
      <c r="B38" s="242"/>
      <c r="C38" s="242"/>
      <c r="D38" s="242"/>
      <c r="E38" s="242"/>
      <c r="F38" s="24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0"/>
    </row>
    <row r="39" spans="1:27" ht="15" x14ac:dyDescent="0.25">
      <c r="A39" s="105" t="s">
        <v>47</v>
      </c>
      <c r="C39" s="92"/>
      <c r="D39" s="105" t="s">
        <v>5</v>
      </c>
      <c r="E39" s="170" t="s">
        <v>6</v>
      </c>
      <c r="F39" s="170" t="s">
        <v>7</v>
      </c>
      <c r="G39" s="92"/>
      <c r="H39" s="92"/>
      <c r="I39" s="92"/>
      <c r="J39" s="92"/>
      <c r="K39" s="92"/>
      <c r="L39" s="92"/>
      <c r="M39" s="92"/>
      <c r="N39" s="130"/>
      <c r="O39" s="92"/>
      <c r="P39" s="92"/>
      <c r="Q39" s="105"/>
      <c r="R39" s="92"/>
      <c r="S39" s="92"/>
      <c r="T39" s="92"/>
      <c r="U39" s="105"/>
      <c r="V39" s="92"/>
      <c r="W39" s="92"/>
      <c r="X39" s="92"/>
      <c r="Y39" s="92"/>
      <c r="Z39" s="92"/>
      <c r="AA39" s="130"/>
    </row>
    <row r="40" spans="1:27" ht="15.75" thickBot="1" x14ac:dyDescent="0.3">
      <c r="A40" s="107"/>
      <c r="B40" s="107"/>
      <c r="C40" s="107"/>
      <c r="D40" s="107"/>
      <c r="E40" s="107"/>
      <c r="F40" s="107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130"/>
    </row>
  </sheetData>
  <mergeCells count="10">
    <mergeCell ref="A2:D2"/>
    <mergeCell ref="A34:F34"/>
    <mergeCell ref="A36:F36"/>
    <mergeCell ref="A38:F38"/>
    <mergeCell ref="A30:B30"/>
    <mergeCell ref="C4:E4"/>
    <mergeCell ref="B4:B5"/>
    <mergeCell ref="A4:A5"/>
    <mergeCell ref="A6:A24"/>
    <mergeCell ref="A25:A28"/>
  </mergeCells>
  <printOptions horizontalCentered="1" verticalCentered="1"/>
  <pageMargins left="0.81" right="0.23622047244094491" top="0.74803149606299213" bottom="3.31" header="0.31496062992125984" footer="0.31496062992125984"/>
  <pageSetup paperSize="9" scale="68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27</v>
      </c>
      <c r="C1" t="s">
        <v>28</v>
      </c>
      <c r="D1" t="s">
        <v>29</v>
      </c>
    </row>
    <row r="2" spans="1:4" x14ac:dyDescent="0.25">
      <c r="B2" t="s">
        <v>30</v>
      </c>
    </row>
    <row r="3" spans="1:4" x14ac:dyDescent="0.25">
      <c r="B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2017-05-02T12:56:25Z</cp:lastPrinted>
  <dcterms:created xsi:type="dcterms:W3CDTF">2016-10-07T07:24:19Z</dcterms:created>
  <dcterms:modified xsi:type="dcterms:W3CDTF">2017-05-05T07:44:28Z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