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15480" windowHeight="103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<sst xmlns="http://schemas.openxmlformats.org/spreadsheetml/2006/main" count="50" uniqueCount="49">
  <si>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</si>
  <si>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</si>
  <si>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</si>
  <si>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</si>
  <si>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</si>
  <si>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</si>
  <si>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</si>
  <si>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</si>
  <si>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</si>
  <si>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</si>
  <si>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</si>
  <si>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</si>
  <si>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</si>
  <si>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</si>
  <si>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</si>
  <si>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</si>
  <si>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</si>
  <si>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</si>
  <si>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</si>
  <si>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</si>
  <si>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</si>
  <si>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</si>
  <si>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</si>
  <si>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</si>
  <si>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</si>
  <si>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</si>
  <si>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</si>
  <si>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</si>
  <si>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</si>
  <si>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</si>
  <si>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</si>
  <si>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</si>
  <si>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</si>
  <si>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</si>
  <si>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</si>
  <si>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</si>
  <si>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</si>
  <si>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</si>
  <si>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</si>
  <si>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Хімік  ВХАЛ Богородчанського ЛВУМГ</t>
  </si>
  <si>
    <t>В. Опацький</t>
  </si>
  <si>
    <t>Головний інженер  Богородчанського ЛВУМГ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</si>
  <si>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</si>
  <si>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</si>
  <si>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Н.Сапіжак</t>
  </si>
  <si>
    <t>ГРС-Чортків, ГРС-Шульганівка, ГРС-Білобожниця, ГРС-Джурин, ГРС-Палашівка, ГРС-Бучач, ГРС-Бариш, ГРС-Золотий потік, ГРС-Передмістя,                                                                             ГРС-Монастириськ, ГРС-Коропець, ГРС-Задарів</t>
  </si>
  <si>
    <t>05.10.2016 р.</t>
  </si>
  <si>
    <t>з газопроводу "Союз" за період з 05.09.2016 р.  по  03.10.2016 р.</t>
  </si>
  <si>
    <t>Об'єм природного газу, який відповідає даному паспорту ФХП для вказаних ГРС, у вересні становить  1 639 790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</si>
</sst>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8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4" fillId="0" borderId="21" xfId="0" applyFont="1" applyBorder="1" applyAlignment="1">
      <alignment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0" zoomScaleSheetLayoutView="90" workbookViewId="0" topLeftCell="A4">
      <selection activeCell="B19" sqref="B19:W1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7" width="7.125" style="0" customWidth="1"/>
    <col min="18" max="18" width="7.625" style="0" customWidth="1"/>
    <col min="19" max="20" width="7.125" style="0" customWidth="1"/>
    <col min="21" max="21" width="6.00390625" style="0" customWidth="1"/>
    <col min="22" max="22" width="9.50390625" style="0" customWidth="1"/>
    <col min="23" max="23" width="7.625" style="0" customWidth="1"/>
    <col min="24" max="24" width="9.625" style="0" customWidth="1"/>
    <col min="25" max="25" width="7.625" style="0" customWidth="1"/>
    <col min="26" max="26" width="10.50390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9"/>
      <c r="W2" s="50"/>
      <c r="X2" s="50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3" t="s">
        <v>30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ht="21.75" customHeight="1">
      <c r="B7" s="51" t="s">
        <v>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4"/>
      <c r="Z7" s="4"/>
    </row>
    <row r="8" spans="2:26" ht="42" customHeight="1">
      <c r="B8" s="51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4"/>
      <c r="Z8" s="4"/>
    </row>
    <row r="9" spans="2:26" ht="18" customHeight="1">
      <c r="B9" s="52" t="s">
        <v>47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4"/>
      <c r="Z9" s="4"/>
    </row>
    <row r="10" spans="2:27" ht="32.25" customHeight="1">
      <c r="B10" s="65" t="s">
        <v>14</v>
      </c>
      <c r="C10" s="68" t="s">
        <v>31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43" t="s">
        <v>32</v>
      </c>
      <c r="P10" s="44"/>
      <c r="Q10" s="44"/>
      <c r="R10" s="44"/>
      <c r="S10" s="44"/>
      <c r="T10" s="45"/>
      <c r="U10" s="62" t="s">
        <v>29</v>
      </c>
      <c r="V10" s="57" t="s">
        <v>26</v>
      </c>
      <c r="W10" s="57" t="s">
        <v>27</v>
      </c>
      <c r="X10" s="57" t="s">
        <v>28</v>
      </c>
      <c r="Y10" s="4"/>
      <c r="AA10" s="5"/>
    </row>
    <row r="11" spans="2:27" ht="48.75" customHeight="1">
      <c r="B11" s="66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37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54" t="s">
        <v>42</v>
      </c>
      <c r="Q11" s="46" t="s">
        <v>43</v>
      </c>
      <c r="R11" s="54" t="s">
        <v>11</v>
      </c>
      <c r="S11" s="46" t="s">
        <v>12</v>
      </c>
      <c r="T11" s="46" t="s">
        <v>13</v>
      </c>
      <c r="U11" s="63"/>
      <c r="V11" s="58"/>
      <c r="W11" s="58"/>
      <c r="X11" s="58"/>
      <c r="Y11" s="4"/>
      <c r="AA11" s="5"/>
    </row>
    <row r="12" spans="2:27" ht="15.75" customHeight="1">
      <c r="B12" s="6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5"/>
      <c r="Q12" s="47"/>
      <c r="R12" s="55"/>
      <c r="S12" s="47"/>
      <c r="T12" s="47"/>
      <c r="U12" s="63"/>
      <c r="V12" s="58"/>
      <c r="W12" s="58"/>
      <c r="X12" s="58"/>
      <c r="Y12" s="4"/>
      <c r="AA12" s="5"/>
    </row>
    <row r="13" spans="2:27" ht="21" customHeight="1">
      <c r="B13" s="6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6"/>
      <c r="Q13" s="48"/>
      <c r="R13" s="56"/>
      <c r="S13" s="48"/>
      <c r="T13" s="48"/>
      <c r="U13" s="64"/>
      <c r="V13" s="59"/>
      <c r="W13" s="59"/>
      <c r="X13" s="59"/>
      <c r="Y13" s="4"/>
      <c r="AA13" s="5"/>
    </row>
    <row r="14" spans="2:28" s="7" customFormat="1" ht="12.75" customHeight="1">
      <c r="B14" s="24">
        <v>5</v>
      </c>
      <c r="C14" s="26">
        <v>94.9507</v>
      </c>
      <c r="D14" s="26">
        <v>2.8987</v>
      </c>
      <c r="E14" s="26">
        <v>0.9238</v>
      </c>
      <c r="F14" s="26">
        <v>0.1447</v>
      </c>
      <c r="G14" s="26">
        <v>0.1415</v>
      </c>
      <c r="H14" s="26">
        <v>0.0042</v>
      </c>
      <c r="I14" s="26">
        <v>0.0277</v>
      </c>
      <c r="J14" s="26">
        <v>0.0196</v>
      </c>
      <c r="K14" s="26">
        <v>0.0099</v>
      </c>
      <c r="L14" s="26">
        <v>0.0039</v>
      </c>
      <c r="M14" s="26">
        <v>0.6498</v>
      </c>
      <c r="N14" s="26">
        <v>0.2255</v>
      </c>
      <c r="O14" s="26">
        <v>0.7085</v>
      </c>
      <c r="P14" s="26">
        <v>38.4235</v>
      </c>
      <c r="Q14" s="28">
        <f>P14*1000/4.1868</f>
        <v>9177.29530906659</v>
      </c>
      <c r="R14" s="26">
        <v>34.6636</v>
      </c>
      <c r="S14" s="28">
        <f>R14*1000/4.1868</f>
        <v>8279.25862233687</v>
      </c>
      <c r="T14" s="27">
        <v>50.0988</v>
      </c>
      <c r="U14" s="27">
        <v>-12.1</v>
      </c>
      <c r="V14" s="36"/>
      <c r="W14" s="37"/>
      <c r="X14" s="37"/>
      <c r="Z14" s="25">
        <f>SUM(C14:N14)</f>
        <v>99.99999999999999</v>
      </c>
      <c r="AA14" s="8" t="str">
        <f>IF(Z14=100,"ОК"," ")</f>
        <v>ОК</v>
      </c>
      <c r="AB14" s="32"/>
    </row>
    <row r="15" spans="2:27" s="7" customFormat="1" ht="12.75" customHeight="1">
      <c r="B15" s="24">
        <v>12</v>
      </c>
      <c r="C15" s="26">
        <v>95.094</v>
      </c>
      <c r="D15" s="26">
        <v>2.7925</v>
      </c>
      <c r="E15" s="26">
        <v>0.9005</v>
      </c>
      <c r="F15" s="26">
        <v>0.1456</v>
      </c>
      <c r="G15" s="26">
        <v>0.1432</v>
      </c>
      <c r="H15" s="26">
        <v>0.0012</v>
      </c>
      <c r="I15" s="26">
        <v>0.0276</v>
      </c>
      <c r="J15" s="26">
        <v>0.02</v>
      </c>
      <c r="K15" s="26">
        <v>0.0098</v>
      </c>
      <c r="L15" s="26">
        <v>0.0036</v>
      </c>
      <c r="M15" s="26">
        <v>0.6478</v>
      </c>
      <c r="N15" s="26">
        <v>0.2142</v>
      </c>
      <c r="O15" s="26">
        <v>0.7074</v>
      </c>
      <c r="P15" s="26">
        <v>38.3848</v>
      </c>
      <c r="Q15" s="28">
        <f>P15*1000/4.1868</f>
        <v>9168.051972867106</v>
      </c>
      <c r="R15" s="26">
        <v>34.6273</v>
      </c>
      <c r="S15" s="28">
        <f>R15*1000/4.1868</f>
        <v>8270.58851628929</v>
      </c>
      <c r="T15" s="26">
        <v>50.0859</v>
      </c>
      <c r="U15" s="27">
        <v>-12.5</v>
      </c>
      <c r="V15" s="38"/>
      <c r="W15" s="37"/>
      <c r="X15" s="37"/>
      <c r="Z15" s="25">
        <f>SUM(C15:N15)</f>
        <v>100</v>
      </c>
      <c r="AA15" s="8" t="str">
        <f>IF(Z15=100,"ОК"," ")</f>
        <v>ОК</v>
      </c>
    </row>
    <row r="16" spans="2:27" s="7" customFormat="1" ht="12.75" customHeight="1">
      <c r="B16" s="24">
        <v>19</v>
      </c>
      <c r="C16" s="26">
        <v>95.6936</v>
      </c>
      <c r="D16" s="26">
        <v>2.392</v>
      </c>
      <c r="E16" s="26">
        <v>0.761</v>
      </c>
      <c r="F16" s="26">
        <v>0.1209</v>
      </c>
      <c r="G16" s="26">
        <v>0.1191</v>
      </c>
      <c r="H16" s="26">
        <v>0.0021</v>
      </c>
      <c r="I16" s="26">
        <v>0.023</v>
      </c>
      <c r="J16" s="26">
        <v>0.0164</v>
      </c>
      <c r="K16" s="26">
        <v>0.0096</v>
      </c>
      <c r="L16" s="26">
        <v>0.0038</v>
      </c>
      <c r="M16" s="26">
        <v>0.6766</v>
      </c>
      <c r="N16" s="26">
        <v>0.1819</v>
      </c>
      <c r="O16" s="26">
        <v>0.7022</v>
      </c>
      <c r="P16" s="26">
        <v>38.147</v>
      </c>
      <c r="Q16" s="28">
        <v>9111.254418649089</v>
      </c>
      <c r="R16" s="26">
        <v>34.4053</v>
      </c>
      <c r="S16" s="28">
        <v>8217.564727237985</v>
      </c>
      <c r="T16" s="26">
        <v>49.9616</v>
      </c>
      <c r="U16" s="30">
        <v>-15.8</v>
      </c>
      <c r="V16" s="39"/>
      <c r="W16" s="37"/>
      <c r="X16" s="37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26</v>
      </c>
      <c r="C17" s="26">
        <v>95.5128</v>
      </c>
      <c r="D17" s="26">
        <v>2.5183</v>
      </c>
      <c r="E17" s="26">
        <v>0.7981</v>
      </c>
      <c r="F17" s="26">
        <v>0.1277</v>
      </c>
      <c r="G17" s="26">
        <v>0.125</v>
      </c>
      <c r="H17" s="26">
        <v>0.003</v>
      </c>
      <c r="I17" s="26">
        <v>0.0243</v>
      </c>
      <c r="J17" s="26">
        <v>0.0173</v>
      </c>
      <c r="K17" s="26">
        <v>0.01</v>
      </c>
      <c r="L17" s="26">
        <v>0.0031</v>
      </c>
      <c r="M17" s="26">
        <v>0.6642</v>
      </c>
      <c r="N17" s="26">
        <v>0.1962</v>
      </c>
      <c r="O17" s="26">
        <v>0.7037</v>
      </c>
      <c r="P17" s="26">
        <v>38.2172</v>
      </c>
      <c r="Q17" s="28">
        <f>P17*1000/4.1868</f>
        <v>9128.021400592337</v>
      </c>
      <c r="R17" s="26">
        <v>34.4708</v>
      </c>
      <c r="S17" s="28">
        <f>R17*1000/4.1868</f>
        <v>8233.209133467086</v>
      </c>
      <c r="T17" s="26">
        <v>49.9971</v>
      </c>
      <c r="U17" s="30">
        <v>-17.5</v>
      </c>
      <c r="V17" s="40" t="s">
        <v>35</v>
      </c>
      <c r="W17" s="41">
        <v>0.147</v>
      </c>
      <c r="X17" s="41">
        <v>0.144</v>
      </c>
      <c r="Z17" s="25">
        <f>SUM(C17:N17)</f>
        <v>100.00000000000001</v>
      </c>
      <c r="AA17" s="8" t="str">
        <f>IF(Z17=100,"ОК"," ")</f>
        <v>ОК</v>
      </c>
    </row>
    <row r="18" spans="2:27" s="7" customFormat="1" ht="12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9"/>
      <c r="P18" s="26"/>
      <c r="Q18" s="28"/>
      <c r="R18" s="26"/>
      <c r="S18" s="28"/>
      <c r="T18" s="27"/>
      <c r="U18" s="31"/>
      <c r="V18" s="42"/>
      <c r="W18" s="37"/>
      <c r="X18" s="37"/>
      <c r="Z18" s="25">
        <f>SUM(C18:N18)</f>
        <v>0</v>
      </c>
      <c r="AA18" s="8" t="str">
        <f>IF(Z18=100,"ОК"," ")</f>
        <v> </v>
      </c>
    </row>
    <row r="19" spans="2:27" s="33" customFormat="1" ht="12.75" customHeight="1">
      <c r="B19" s="71" t="s">
        <v>48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18"/>
      <c r="Z19" s="34"/>
      <c r="AA19" s="35"/>
    </row>
    <row r="20" spans="3:23" ht="12.75" customHeight="1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60" t="s">
        <v>41</v>
      </c>
      <c r="D22" s="60"/>
      <c r="E22" s="60"/>
      <c r="F22" s="60"/>
      <c r="G22" s="60"/>
      <c r="H22" s="19"/>
      <c r="I22" s="19"/>
      <c r="J22" s="19"/>
      <c r="K22" s="19"/>
      <c r="L22" s="19"/>
      <c r="M22" s="19" t="s">
        <v>40</v>
      </c>
      <c r="N22" s="19"/>
      <c r="O22" s="19"/>
      <c r="P22" s="19"/>
      <c r="Q22" s="19"/>
      <c r="R22" s="19"/>
      <c r="S22" s="19"/>
      <c r="T22" s="19" t="s">
        <v>46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39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44</v>
      </c>
      <c r="N24" s="22"/>
      <c r="O24" s="22"/>
      <c r="P24" s="22"/>
      <c r="Q24" s="22"/>
      <c r="R24" s="22"/>
      <c r="S24" s="22"/>
      <c r="T24" s="22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M11:M13"/>
    <mergeCell ref="O11:O13"/>
    <mergeCell ref="H11:H13"/>
    <mergeCell ref="I11:I13"/>
    <mergeCell ref="E11:E13"/>
    <mergeCell ref="K11:K13"/>
    <mergeCell ref="C22:G22"/>
    <mergeCell ref="C20:W20"/>
    <mergeCell ref="B19:W19"/>
    <mergeCell ref="U10:U13"/>
    <mergeCell ref="B10:B13"/>
    <mergeCell ref="V10:V13"/>
    <mergeCell ref="C10:N10"/>
    <mergeCell ref="P11:P13"/>
    <mergeCell ref="Q11:Q13"/>
    <mergeCell ref="R11:R13"/>
    <mergeCell ref="B8:X8"/>
    <mergeCell ref="T11:T13"/>
    <mergeCell ref="N11:N13"/>
    <mergeCell ref="G11:G13"/>
    <mergeCell ref="X10:X13"/>
    <mergeCell ref="W10:W13"/>
    <mergeCell ref="J11:J13"/>
    <mergeCell ref="O10:T10"/>
    <mergeCell ref="F11:F13"/>
    <mergeCell ref="S11:S13"/>
    <mergeCell ref="V2:X2"/>
    <mergeCell ref="B7:X7"/>
    <mergeCell ref="B9:X9"/>
    <mergeCell ref="D11:D13"/>
    <mergeCell ref="C11:C13"/>
    <mergeCell ref="L11:L13"/>
    <mergeCell ref="B6:Z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2016-09-05T06:35:25Z</cp:lastPrinted>
  <dcterms:created xsi:type="dcterms:W3CDTF">2010-01-29T08:37:16Z</dcterms:created>
  <dcterms:modified xsi:type="dcterms:W3CDTF">2016-10-05T05:21:01Z</dcterms:modified>
  <cp:category/>
  <cp:version/>
  <cp:contentType/>
  <cp:contentStatus/>
</cp:coreProperties>
</file>