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18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<sst xmlns="http://schemas.openxmlformats.org/spreadsheetml/2006/main" count="49" uniqueCount="46">
  <si>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</si>
  <si>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</si>
  <si>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</si>
  <si>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</si>
  <si>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</si>
  <si>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</si>
  <si>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</si>
  <si>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</si>
  <si>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</si>
  <si>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</si>
  <si>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</si>
  <si>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</si>
  <si>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</si>
  <si>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</si>
  <si>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</si>
  <si>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</si>
  <si>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</si>
  <si>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</si>
  <si>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</si>
  <si>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</si>
  <si>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</si>
  <si>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</si>
  <si>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</si>
  <si>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</si>
  <si>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</si>
  <si>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</si>
  <si>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</si>
  <si>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</si>
  <si>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</si>
  <si>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</si>
  <si>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</si>
  <si>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</si>
  <si>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</si>
  <si>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</si>
  <si>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</si>
  <si>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</si>
  <si>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</si>
  <si>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</si>
  <si>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</si>
  <si>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</si>
  <si>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</si>
  <si>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</t>
    </r>
    <r>
      <rPr>
        <sz val="10"/>
        <rFont val="Arial"/>
        <family val="2"/>
      </rPr>
      <t xml:space="preserve">  та прийнятого    ДП</t>
    </r>
    <r>
      <rPr>
        <b/>
        <sz val="10"/>
        <rFont val="Arial"/>
        <family val="2"/>
      </rPr>
      <t xml:space="preserve"> "УКРАВТОГАЗ"</t>
    </r>
    <r>
      <rPr>
        <sz val="10"/>
        <rFont val="Arial"/>
        <family val="2"/>
      </rPr>
      <t xml:space="preserve"> РВУ "Київатогаз"   АГНКС м.Лубни</t>
    </r>
  </si>
  <si>
    <t>відсутні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</si>
  <si>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</si>
  <si>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_______30.09.2016 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</si>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</sst>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8" fillId="0" borderId="10" xfId="0" applyNumberFormat="1" applyFont="1" applyBorder="1" applyAlignment="1">
      <alignment horizontal="left" wrapText="1"/>
    </xf>
    <xf numFmtId="187" fontId="3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89.315</v>
          </cell>
          <cell r="C80">
            <v>5.117</v>
          </cell>
          <cell r="D80">
            <v>1.148</v>
          </cell>
          <cell r="E80">
            <v>0.185</v>
          </cell>
          <cell r="F80">
            <v>0.121</v>
          </cell>
          <cell r="G80">
            <v>0.04</v>
          </cell>
          <cell r="H80">
            <v>0.05</v>
          </cell>
          <cell r="I80">
            <v>0.004</v>
          </cell>
          <cell r="J80">
            <v>0.069</v>
          </cell>
          <cell r="K80">
            <v>1.49</v>
          </cell>
          <cell r="L80">
            <v>2.453</v>
          </cell>
          <cell r="M80">
            <v>0.008</v>
          </cell>
        </row>
        <row r="84">
          <cell r="M84">
            <v>0.757</v>
          </cell>
        </row>
        <row r="85">
          <cell r="M85">
            <v>34.46</v>
          </cell>
          <cell r="N85">
            <v>8231</v>
          </cell>
        </row>
        <row r="86">
          <cell r="M86">
            <v>38.17</v>
          </cell>
          <cell r="N86">
            <v>9116</v>
          </cell>
        </row>
        <row r="88">
          <cell r="M88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89.325</v>
          </cell>
          <cell r="C80">
            <v>5.106</v>
          </cell>
          <cell r="D80">
            <v>1.153</v>
          </cell>
          <cell r="E80">
            <v>0.185</v>
          </cell>
          <cell r="F80">
            <v>0.121</v>
          </cell>
          <cell r="G80">
            <v>0.039</v>
          </cell>
          <cell r="H80">
            <v>0.05</v>
          </cell>
          <cell r="I80">
            <v>0.004</v>
          </cell>
          <cell r="J80">
            <v>0.073</v>
          </cell>
          <cell r="K80">
            <v>1.5</v>
          </cell>
          <cell r="L80">
            <v>2.437</v>
          </cell>
          <cell r="M80">
            <v>0.007</v>
          </cell>
        </row>
        <row r="84">
          <cell r="M84">
            <v>0.757</v>
          </cell>
        </row>
        <row r="85">
          <cell r="M85">
            <v>34.47</v>
          </cell>
          <cell r="N85">
            <v>8233</v>
          </cell>
        </row>
        <row r="86">
          <cell r="M86">
            <v>38.18</v>
          </cell>
          <cell r="N86">
            <v>9118</v>
          </cell>
        </row>
        <row r="88">
          <cell r="M88">
            <v>48.15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89.575</v>
          </cell>
          <cell r="C80">
            <v>5.055</v>
          </cell>
          <cell r="D80">
            <v>1.095</v>
          </cell>
          <cell r="E80">
            <v>0.179</v>
          </cell>
          <cell r="F80">
            <v>0.117</v>
          </cell>
          <cell r="G80">
            <v>0.039</v>
          </cell>
          <cell r="H80">
            <v>0.049</v>
          </cell>
          <cell r="I80">
            <v>0.004</v>
          </cell>
          <cell r="J80">
            <v>0.07</v>
          </cell>
          <cell r="K80">
            <v>1.4</v>
          </cell>
          <cell r="L80">
            <v>2.415</v>
          </cell>
          <cell r="M80">
            <v>0.002</v>
          </cell>
        </row>
        <row r="84">
          <cell r="M84">
            <v>0.755</v>
          </cell>
        </row>
        <row r="85">
          <cell r="M85">
            <v>34.45</v>
          </cell>
          <cell r="N85">
            <v>8229</v>
          </cell>
        </row>
        <row r="86">
          <cell r="M86">
            <v>38.17</v>
          </cell>
          <cell r="N86">
            <v>9114</v>
          </cell>
        </row>
        <row r="88">
          <cell r="M88">
            <v>48.2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89.449</v>
          </cell>
          <cell r="C80">
            <v>5.094</v>
          </cell>
          <cell r="D80">
            <v>1.077</v>
          </cell>
          <cell r="E80">
            <v>0.173</v>
          </cell>
          <cell r="F80">
            <v>0.115</v>
          </cell>
          <cell r="G80">
            <v>0.036</v>
          </cell>
          <cell r="H80">
            <v>0.047</v>
          </cell>
          <cell r="I80">
            <v>0.004</v>
          </cell>
          <cell r="J80">
            <v>0.065</v>
          </cell>
          <cell r="K80">
            <v>1.502</v>
          </cell>
          <cell r="L80">
            <v>2.433</v>
          </cell>
          <cell r="M80">
            <v>0.005</v>
          </cell>
        </row>
        <row r="84">
          <cell r="M84">
            <v>0.756</v>
          </cell>
        </row>
        <row r="85">
          <cell r="M85">
            <v>34.39</v>
          </cell>
          <cell r="N85">
            <v>8216</v>
          </cell>
        </row>
        <row r="86">
          <cell r="M86">
            <v>38.1</v>
          </cell>
          <cell r="N86">
            <v>9100</v>
          </cell>
        </row>
        <row r="88">
          <cell r="M88">
            <v>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6.25390625" style="0" customWidth="1"/>
    <col min="25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38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4" t="s">
        <v>29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2:28" ht="33" customHeight="1">
      <c r="B7" s="39" t="s">
        <v>41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"/>
      <c r="AB7" s="4"/>
    </row>
    <row r="8" spans="2:28" ht="18" customHeight="1">
      <c r="B8" s="41" t="s">
        <v>44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"/>
      <c r="AB8" s="4"/>
    </row>
    <row r="9" spans="2:30" ht="32.25" customHeight="1">
      <c r="B9" s="53" t="s">
        <v>11</v>
      </c>
      <c r="C9" s="49" t="s">
        <v>30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8" t="s">
        <v>31</v>
      </c>
      <c r="P9" s="59"/>
      <c r="Q9" s="59"/>
      <c r="R9" s="60"/>
      <c r="S9" s="60"/>
      <c r="T9" s="61"/>
      <c r="U9" s="67" t="s">
        <v>27</v>
      </c>
      <c r="V9" s="70" t="s">
        <v>28</v>
      </c>
      <c r="W9" s="52" t="s">
        <v>24</v>
      </c>
      <c r="X9" s="52" t="s">
        <v>25</v>
      </c>
      <c r="Y9" s="52" t="s">
        <v>26</v>
      </c>
      <c r="Z9" s="33" t="s">
        <v>37</v>
      </c>
      <c r="AA9" s="4"/>
      <c r="AC9" s="7"/>
      <c r="AD9"/>
    </row>
    <row r="10" spans="2:30" ht="48.75" customHeight="1">
      <c r="B10" s="54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43" t="s">
        <v>20</v>
      </c>
      <c r="L10" s="43" t="s">
        <v>21</v>
      </c>
      <c r="M10" s="34" t="s">
        <v>22</v>
      </c>
      <c r="N10" s="34" t="s">
        <v>23</v>
      </c>
      <c r="O10" s="34" t="s">
        <v>5</v>
      </c>
      <c r="P10" s="46" t="s">
        <v>6</v>
      </c>
      <c r="Q10" s="34" t="s">
        <v>8</v>
      </c>
      <c r="R10" s="34" t="s">
        <v>7</v>
      </c>
      <c r="S10" s="34" t="s">
        <v>9</v>
      </c>
      <c r="T10" s="34" t="s">
        <v>10</v>
      </c>
      <c r="U10" s="68"/>
      <c r="V10" s="35"/>
      <c r="W10" s="52"/>
      <c r="X10" s="52"/>
      <c r="Y10" s="52"/>
      <c r="Z10" s="33"/>
      <c r="AA10" s="4"/>
      <c r="AC10" s="7"/>
      <c r="AD10"/>
    </row>
    <row r="11" spans="2:30" ht="15.75" customHeight="1">
      <c r="B11" s="5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5"/>
      <c r="N11" s="35"/>
      <c r="O11" s="35"/>
      <c r="P11" s="47"/>
      <c r="Q11" s="56"/>
      <c r="R11" s="35"/>
      <c r="S11" s="35"/>
      <c r="T11" s="35"/>
      <c r="U11" s="68"/>
      <c r="V11" s="35"/>
      <c r="W11" s="52"/>
      <c r="X11" s="52"/>
      <c r="Y11" s="52"/>
      <c r="Z11" s="33"/>
      <c r="AA11" s="4"/>
      <c r="AC11" s="7"/>
      <c r="AD11"/>
    </row>
    <row r="12" spans="2:30" ht="21" customHeight="1">
      <c r="B12" s="5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6"/>
      <c r="N12" s="36"/>
      <c r="O12" s="36"/>
      <c r="P12" s="48"/>
      <c r="Q12" s="57"/>
      <c r="R12" s="36"/>
      <c r="S12" s="36"/>
      <c r="T12" s="36"/>
      <c r="U12" s="69"/>
      <c r="V12" s="36"/>
      <c r="W12" s="52"/>
      <c r="X12" s="52"/>
      <c r="Y12" s="52"/>
      <c r="Z12" s="33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1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'[1]Лист1'!$B$80</f>
        <v>89.315</v>
      </c>
      <c r="D17" s="17">
        <f>'[1]Лист1'!$C$80</f>
        <v>5.117</v>
      </c>
      <c r="E17" s="17">
        <f>'[1]Лист1'!$D$80</f>
        <v>1.148</v>
      </c>
      <c r="F17" s="17">
        <f>'[1]Лист1'!$F$80</f>
        <v>0.121</v>
      </c>
      <c r="G17" s="17">
        <f>'[1]Лист1'!$E$80</f>
        <v>0.185</v>
      </c>
      <c r="H17" s="17">
        <f>'[1]Лист1'!$I$80</f>
        <v>0.004</v>
      </c>
      <c r="I17" s="17">
        <f>'[1]Лист1'!$H$80</f>
        <v>0.05</v>
      </c>
      <c r="J17" s="17">
        <f>'[1]Лист1'!$G$80</f>
        <v>0.04</v>
      </c>
      <c r="K17" s="17">
        <f>'[1]Лист1'!$J$80</f>
        <v>0.069</v>
      </c>
      <c r="L17" s="17">
        <f>'[1]Лист1'!$M$80</f>
        <v>0.008</v>
      </c>
      <c r="M17" s="17">
        <f>'[1]Лист1'!$K$80</f>
        <v>1.49</v>
      </c>
      <c r="N17" s="17">
        <f>'[1]Лист1'!$L$80</f>
        <v>2.453</v>
      </c>
      <c r="O17" s="17">
        <f>'[1]Лист1'!$M$84</f>
        <v>0.757</v>
      </c>
      <c r="P17" s="26">
        <f>'[1]Лист1'!$M$85</f>
        <v>34.46</v>
      </c>
      <c r="Q17" s="25">
        <f>'[1]Лист1'!$N$85</f>
        <v>8231</v>
      </c>
      <c r="R17" s="26">
        <f>'[1]Лист1'!$M$86</f>
        <v>38.17</v>
      </c>
      <c r="S17" s="11">
        <f>'[1]Лист1'!$N$86</f>
        <v>9116</v>
      </c>
      <c r="T17" s="26">
        <f>'[1]Лист1'!$M$88</f>
        <v>48.14</v>
      </c>
      <c r="U17" s="11">
        <v>-8.1</v>
      </c>
      <c r="V17" s="11">
        <v>-6.3</v>
      </c>
      <c r="W17" s="20"/>
      <c r="X17" s="11" t="s">
        <v>43</v>
      </c>
      <c r="Y17" s="11">
        <v>0.2</v>
      </c>
      <c r="Z17" s="11"/>
      <c r="AB17" s="14">
        <f t="shared" si="0"/>
        <v>100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 t="s">
        <v>42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'[2]Лист1'!$B$80</f>
        <v>89.325</v>
      </c>
      <c r="D24" s="17">
        <f>'[2]Лист1'!$C$80</f>
        <v>5.106</v>
      </c>
      <c r="E24" s="17">
        <f>'[2]Лист1'!$D$80</f>
        <v>1.153</v>
      </c>
      <c r="F24" s="17">
        <f>'[2]Лист1'!$F$80</f>
        <v>0.121</v>
      </c>
      <c r="G24" s="17">
        <f>'[2]Лист1'!$E$80</f>
        <v>0.185</v>
      </c>
      <c r="H24" s="17">
        <f>'[2]Лист1'!$I$80</f>
        <v>0.004</v>
      </c>
      <c r="I24" s="17">
        <f>'[2]Лист1'!$H$80</f>
        <v>0.05</v>
      </c>
      <c r="J24" s="17">
        <f>'[2]Лист1'!$G$80</f>
        <v>0.039</v>
      </c>
      <c r="K24" s="17">
        <f>'[2]Лист1'!$J$80</f>
        <v>0.073</v>
      </c>
      <c r="L24" s="17">
        <f>'[2]Лист1'!$M$80</f>
        <v>0.007</v>
      </c>
      <c r="M24" s="17">
        <f>'[2]Лист1'!$K$80</f>
        <v>1.5</v>
      </c>
      <c r="N24" s="17">
        <f>'[2]Лист1'!$L$80</f>
        <v>2.437</v>
      </c>
      <c r="O24" s="17">
        <f>'[2]Лист1'!$M$84</f>
        <v>0.757</v>
      </c>
      <c r="P24" s="26">
        <f>'[2]Лист1'!$M$85</f>
        <v>34.47</v>
      </c>
      <c r="Q24" s="25">
        <f>'[2]Лист1'!$N$85</f>
        <v>8233</v>
      </c>
      <c r="R24" s="26">
        <f>'[2]Лист1'!$M$86</f>
        <v>38.18</v>
      </c>
      <c r="S24" s="11">
        <f>'[2]Лист1'!$N$86</f>
        <v>9118</v>
      </c>
      <c r="T24" s="26">
        <f>'[2]Лист1'!$M$88</f>
        <v>48.15</v>
      </c>
      <c r="U24" s="11">
        <v>-8.3</v>
      </c>
      <c r="V24" s="11">
        <v>-7.8</v>
      </c>
      <c r="W24" s="20"/>
      <c r="X24" s="11"/>
      <c r="Y24" s="11"/>
      <c r="Z24" s="1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'[3]Лист1'!$B$80</f>
        <v>89.575</v>
      </c>
      <c r="D31" s="17">
        <f>'[3]Лист1'!$C$80</f>
        <v>5.055</v>
      </c>
      <c r="E31" s="17">
        <f>'[3]Лист1'!$D$80</f>
        <v>1.095</v>
      </c>
      <c r="F31" s="17">
        <f>'[3]Лист1'!$F$80</f>
        <v>0.117</v>
      </c>
      <c r="G31" s="17">
        <f>'[3]Лист1'!$E$80</f>
        <v>0.179</v>
      </c>
      <c r="H31" s="17">
        <f>'[3]Лист1'!$I$80</f>
        <v>0.004</v>
      </c>
      <c r="I31" s="17">
        <f>'[3]Лист1'!$H$80</f>
        <v>0.049</v>
      </c>
      <c r="J31" s="17">
        <f>'[3]Лист1'!$G$80</f>
        <v>0.039</v>
      </c>
      <c r="K31" s="17">
        <f>'[3]Лист1'!$J$80</f>
        <v>0.07</v>
      </c>
      <c r="L31" s="17">
        <f>'[3]Лист1'!$M$80</f>
        <v>0.002</v>
      </c>
      <c r="M31" s="17">
        <f>'[3]Лист1'!$K$80</f>
        <v>1.4</v>
      </c>
      <c r="N31" s="17">
        <f>'[3]Лист1'!$L$80</f>
        <v>2.415</v>
      </c>
      <c r="O31" s="17">
        <f>'[3]Лист1'!$M$84</f>
        <v>0.755</v>
      </c>
      <c r="P31" s="26">
        <f>'[3]Лист1'!$M$85</f>
        <v>34.45</v>
      </c>
      <c r="Q31" s="25">
        <f>'[3]Лист1'!$N$85</f>
        <v>8229</v>
      </c>
      <c r="R31" s="26">
        <f>'[3]Лист1'!$M$86</f>
        <v>38.17</v>
      </c>
      <c r="S31" s="11">
        <f>'[3]Лист1'!$N$86</f>
        <v>9114</v>
      </c>
      <c r="T31" s="26">
        <f>'[3]Лист1'!$M$88</f>
        <v>48.2</v>
      </c>
      <c r="U31" s="11">
        <v>-12.9</v>
      </c>
      <c r="V31" s="11">
        <v>-12.5</v>
      </c>
      <c r="W31" s="12"/>
      <c r="X31" s="11"/>
      <c r="Y31" s="11"/>
      <c r="Z31" s="17"/>
      <c r="AB31" s="14">
        <f t="shared" si="0"/>
        <v>100.00000000000001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10"/>
      <c r="S36" s="11"/>
      <c r="T36" s="26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'[4]Лист1'!$B$80</f>
        <v>89.449</v>
      </c>
      <c r="D38" s="17">
        <f>'[4]Лист1'!$C$80</f>
        <v>5.094</v>
      </c>
      <c r="E38" s="17">
        <f>'[4]Лист1'!$D$80</f>
        <v>1.077</v>
      </c>
      <c r="F38" s="17">
        <f>'[4]Лист1'!$F$80</f>
        <v>0.115</v>
      </c>
      <c r="G38" s="17">
        <f>'[4]Лист1'!$E$80</f>
        <v>0.173</v>
      </c>
      <c r="H38" s="17">
        <f>'[4]Лист1'!$I$80</f>
        <v>0.004</v>
      </c>
      <c r="I38" s="17">
        <f>'[4]Лист1'!$H$80</f>
        <v>0.047</v>
      </c>
      <c r="J38" s="17">
        <f>'[4]Лист1'!$G$80</f>
        <v>0.036</v>
      </c>
      <c r="K38" s="17">
        <f>'[4]Лист1'!$J$80</f>
        <v>0.065</v>
      </c>
      <c r="L38" s="17">
        <f>'[4]Лист1'!$M$80</f>
        <v>0.005</v>
      </c>
      <c r="M38" s="17">
        <f>'[4]Лист1'!$K$80</f>
        <v>1.502</v>
      </c>
      <c r="N38" s="17">
        <f>'[4]Лист1'!$L$80</f>
        <v>2.433</v>
      </c>
      <c r="O38" s="17">
        <f>'[4]Лист1'!$M$84</f>
        <v>0.756</v>
      </c>
      <c r="P38" s="26">
        <f>'[4]Лист1'!$M$85</f>
        <v>34.39</v>
      </c>
      <c r="Q38" s="25">
        <f>'[4]Лист1'!$N$85</f>
        <v>8216</v>
      </c>
      <c r="R38" s="26">
        <f>'[4]Лист1'!$M$86</f>
        <v>38.1</v>
      </c>
      <c r="S38" s="11">
        <f>'[4]Лист1'!$N$86</f>
        <v>9100</v>
      </c>
      <c r="T38" s="26">
        <f>'[4]Лист1'!$M$88</f>
        <v>48.1</v>
      </c>
      <c r="U38" s="11">
        <v>-10.8</v>
      </c>
      <c r="V38" s="11">
        <v>-9.1</v>
      </c>
      <c r="W38" s="20"/>
      <c r="X38" s="11"/>
      <c r="Y38" s="11"/>
      <c r="Z38" s="17"/>
      <c r="AB38" s="14">
        <f t="shared" si="0"/>
        <v>99.99999999999997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" customHeight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2" t="s">
        <v>38</v>
      </c>
      <c r="T44" s="62"/>
      <c r="U44" s="62"/>
      <c r="V44" s="62"/>
      <c r="W44" s="62"/>
      <c r="X44" s="62"/>
      <c r="Y44" s="63"/>
      <c r="Z44" s="31">
        <v>25.878</v>
      </c>
      <c r="AB44" s="5"/>
      <c r="AC44" s="6"/>
      <c r="AD44"/>
    </row>
    <row r="45" spans="3:25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4" t="s">
        <v>39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22"/>
      <c r="S47" s="65" t="s">
        <v>45</v>
      </c>
      <c r="T47" s="6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5" t="str">
        <f>S47</f>
        <v> 30.09.2016  року</v>
      </c>
      <c r="T49" s="6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K10:K12"/>
    <mergeCell ref="L10:L12"/>
    <mergeCell ref="P10:P12"/>
    <mergeCell ref="C9:N9"/>
    <mergeCell ref="H10:H12"/>
    <mergeCell ref="W9:W12"/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2016-10-03T07:51:49Z</cp:lastPrinted>
  <dcterms:created xsi:type="dcterms:W3CDTF">2010-01-29T08:37:16Z</dcterms:created>
  <dcterms:modified xsi:type="dcterms:W3CDTF">2016-10-04T10:18:18Z</dcterms:modified>
  <cp:category/>
  <cp:version/>
  <cp:contentType/>
  <cp:contentStatus/>
</cp:coreProperties>
</file>