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<sst xmlns="http://schemas.openxmlformats.org/spreadsheetml/2006/main" count="49" uniqueCount="46">
  <si>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</si>
  <si>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</si>
  <si>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</si>
  <si>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</si>
  <si>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</si>
  <si>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</si>
  <si>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</si>
  <si>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</si>
  <si>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</si>
  <si>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</si>
  <si>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</si>
  <si>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</si>
  <si>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</si>
  <si>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</si>
  <si>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</si>
  <si>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</si>
  <si>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</si>
  <si>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</si>
  <si>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</si>
  <si>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</si>
  <si>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</si>
  <si>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</si>
  <si>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</si>
  <si>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</si>
  <si>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</si>
  <si>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</si>
  <si>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</si>
  <si>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</si>
  <si>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</si>
  <si>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</si>
  <si>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</si>
  <si>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</si>
  <si>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</si>
  <si>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</si>
  <si>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</si>
  <si>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</si>
  <si>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</si>
  <si>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</si>
  <si>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</si>
  <si>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</si>
  <si>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</si>
  <si>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</t>
    </r>
    <r>
      <rPr>
        <b/>
        <sz val="10"/>
        <rFont val="Arial"/>
        <family val="2"/>
      </rPr>
      <t xml:space="preserve"> ПАТ "УКРТРАНСГАЗ" філія УМГ "КИЇВТРАНСГАЗ" Лубенським ЛВУМГ</t>
    </r>
    <r>
      <rPr>
        <sz val="10"/>
        <rFont val="Arial"/>
        <family val="2"/>
      </rPr>
      <t xml:space="preserve">  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Н.Будаківка (ГРС Комишня)</t>
    </r>
  </si>
  <si>
    <t>відс.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</si>
  <si>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</si>
  <si>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____Глинськ-Розбишівськ-Шебелинка-Полтава-Київ __________за період з ___</t>
    </r>
    <r>
      <rPr>
        <b/>
        <sz val="10"/>
        <rFont val="Arial"/>
        <family val="2"/>
      </rPr>
      <t xml:space="preserve">01.09.2016 року_______ по _______30.09.2016  року </t>
    </r>
    <r>
      <rPr>
        <sz val="10"/>
        <rFont val="Arial"/>
        <family val="2"/>
      </rPr>
      <t>_______________________</t>
    </r>
  </si>
  <si>
    <t xml:space="preserve"> 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</si>
</sst>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7.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85.035</v>
          </cell>
          <cell r="C26">
            <v>7.876</v>
          </cell>
          <cell r="D26">
            <v>1.479</v>
          </cell>
          <cell r="E26">
            <v>0.095</v>
          </cell>
          <cell r="F26">
            <v>0.044</v>
          </cell>
          <cell r="G26">
            <v>0.045</v>
          </cell>
          <cell r="H26">
            <v>0.044</v>
          </cell>
          <cell r="I26" t="str">
            <v>-</v>
          </cell>
          <cell r="J26">
            <v>0.091</v>
          </cell>
          <cell r="K26">
            <v>1.503</v>
          </cell>
          <cell r="L26">
            <v>3.782</v>
          </cell>
          <cell r="M26">
            <v>0.006</v>
          </cell>
        </row>
        <row r="30">
          <cell r="M30">
            <v>0.79</v>
          </cell>
        </row>
        <row r="31">
          <cell r="M31">
            <v>34.8</v>
          </cell>
          <cell r="N31">
            <v>8313</v>
          </cell>
        </row>
        <row r="32">
          <cell r="M32">
            <v>38.52</v>
          </cell>
          <cell r="N32">
            <v>9199</v>
          </cell>
        </row>
        <row r="34">
          <cell r="M34">
            <v>47.54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84.446</v>
          </cell>
          <cell r="C26">
            <v>8.004</v>
          </cell>
          <cell r="D26">
            <v>1.699</v>
          </cell>
          <cell r="E26">
            <v>0.138</v>
          </cell>
          <cell r="F26">
            <v>0.067</v>
          </cell>
          <cell r="G26">
            <v>0.051</v>
          </cell>
          <cell r="H26">
            <v>0.05</v>
          </cell>
          <cell r="I26" t="str">
            <v>-</v>
          </cell>
          <cell r="J26">
            <v>0.1</v>
          </cell>
          <cell r="K26">
            <v>1.588</v>
          </cell>
          <cell r="L26">
            <v>3.851</v>
          </cell>
          <cell r="M26">
            <v>0.006</v>
          </cell>
        </row>
        <row r="30">
          <cell r="M30">
            <v>0.797</v>
          </cell>
        </row>
        <row r="31">
          <cell r="M31">
            <v>34.98</v>
          </cell>
          <cell r="N31">
            <v>8355</v>
          </cell>
        </row>
        <row r="32">
          <cell r="M32">
            <v>38.71</v>
          </cell>
          <cell r="N32">
            <v>9244</v>
          </cell>
        </row>
        <row r="34">
          <cell r="M34">
            <v>47.59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86.433</v>
          </cell>
          <cell r="C26">
            <v>7.183</v>
          </cell>
          <cell r="D26">
            <v>1</v>
          </cell>
          <cell r="E26">
            <v>0.133</v>
          </cell>
          <cell r="F26">
            <v>0.065</v>
          </cell>
          <cell r="G26">
            <v>0.032</v>
          </cell>
          <cell r="H26">
            <v>0.035</v>
          </cell>
          <cell r="I26" t="str">
            <v>-</v>
          </cell>
          <cell r="J26">
            <v>0.051</v>
          </cell>
          <cell r="K26">
            <v>1.067</v>
          </cell>
          <cell r="L26">
            <v>3.993</v>
          </cell>
          <cell r="M26">
            <v>0.008</v>
          </cell>
        </row>
        <row r="30">
          <cell r="M30">
            <v>0.781</v>
          </cell>
        </row>
        <row r="31">
          <cell r="M31">
            <v>34.42</v>
          </cell>
          <cell r="N31">
            <v>8221</v>
          </cell>
        </row>
        <row r="32">
          <cell r="M32">
            <v>38.11</v>
          </cell>
          <cell r="N32">
            <v>9102</v>
          </cell>
        </row>
        <row r="34">
          <cell r="M34">
            <v>47.34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85.242</v>
          </cell>
          <cell r="C26">
            <v>7.844</v>
          </cell>
          <cell r="D26">
            <v>1.215</v>
          </cell>
          <cell r="E26">
            <v>0.1</v>
          </cell>
          <cell r="F26">
            <v>0.034</v>
          </cell>
          <cell r="G26">
            <v>0.046</v>
          </cell>
          <cell r="H26">
            <v>0.046</v>
          </cell>
          <cell r="I26" t="str">
            <v>-</v>
          </cell>
          <cell r="J26">
            <v>0.095</v>
          </cell>
          <cell r="K26">
            <v>1.587</v>
          </cell>
          <cell r="L26">
            <v>3.784</v>
          </cell>
          <cell r="M26">
            <v>0.007</v>
          </cell>
        </row>
        <row r="30">
          <cell r="M30">
            <v>0.788</v>
          </cell>
        </row>
        <row r="31">
          <cell r="M31">
            <v>34.63</v>
          </cell>
          <cell r="N31">
            <v>8271</v>
          </cell>
        </row>
        <row r="32">
          <cell r="M32">
            <v>38.33</v>
          </cell>
          <cell r="N32">
            <v>9155</v>
          </cell>
        </row>
        <row r="34">
          <cell r="M34">
            <v>47.4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6"/>
      <c r="X2" s="67"/>
      <c r="Y2" s="67"/>
      <c r="Z2" s="67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0" t="s">
        <v>29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68" t="s">
        <v>41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4"/>
      <c r="AB7" s="4"/>
    </row>
    <row r="8" spans="2:28" ht="18" customHeight="1">
      <c r="B8" s="70" t="s">
        <v>44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4"/>
      <c r="AB8" s="4"/>
    </row>
    <row r="9" spans="2:30" ht="32.25" customHeight="1">
      <c r="B9" s="34" t="s">
        <v>11</v>
      </c>
      <c r="C9" s="46" t="s">
        <v>30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5" t="s">
        <v>31</v>
      </c>
      <c r="P9" s="56"/>
      <c r="Q9" s="56"/>
      <c r="R9" s="57"/>
      <c r="S9" s="57"/>
      <c r="T9" s="58"/>
      <c r="U9" s="50" t="s">
        <v>27</v>
      </c>
      <c r="V9" s="53" t="s">
        <v>28</v>
      </c>
      <c r="W9" s="54" t="s">
        <v>24</v>
      </c>
      <c r="X9" s="54" t="s">
        <v>25</v>
      </c>
      <c r="Y9" s="54" t="s">
        <v>26</v>
      </c>
      <c r="Z9" s="59" t="s">
        <v>37</v>
      </c>
      <c r="AA9" s="4"/>
      <c r="AC9" s="7"/>
      <c r="AD9"/>
    </row>
    <row r="10" spans="2:30" ht="48.75" customHeight="1">
      <c r="B10" s="35"/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37" t="s">
        <v>22</v>
      </c>
      <c r="N10" s="37" t="s">
        <v>23</v>
      </c>
      <c r="O10" s="37" t="s">
        <v>5</v>
      </c>
      <c r="P10" s="43" t="s">
        <v>6</v>
      </c>
      <c r="Q10" s="37" t="s">
        <v>8</v>
      </c>
      <c r="R10" s="37" t="s">
        <v>7</v>
      </c>
      <c r="S10" s="37" t="s">
        <v>9</v>
      </c>
      <c r="T10" s="37" t="s">
        <v>10</v>
      </c>
      <c r="U10" s="51"/>
      <c r="V10" s="41"/>
      <c r="W10" s="54"/>
      <c r="X10" s="54"/>
      <c r="Y10" s="54"/>
      <c r="Z10" s="59"/>
      <c r="AA10" s="4"/>
      <c r="AC10" s="7"/>
      <c r="AD10"/>
    </row>
    <row r="11" spans="2:30" ht="15.75" customHeight="1">
      <c r="B11" s="3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4"/>
      <c r="Q11" s="38"/>
      <c r="R11" s="41"/>
      <c r="S11" s="41"/>
      <c r="T11" s="41"/>
      <c r="U11" s="51"/>
      <c r="V11" s="41"/>
      <c r="W11" s="54"/>
      <c r="X11" s="54"/>
      <c r="Y11" s="54"/>
      <c r="Z11" s="59"/>
      <c r="AA11" s="4"/>
      <c r="AC11" s="7"/>
      <c r="AD11"/>
    </row>
    <row r="12" spans="2:30" ht="21" customHeight="1">
      <c r="B12" s="3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2"/>
      <c r="N12" s="42"/>
      <c r="O12" s="42"/>
      <c r="P12" s="45"/>
      <c r="Q12" s="39"/>
      <c r="R12" s="42"/>
      <c r="S12" s="42"/>
      <c r="T12" s="42"/>
      <c r="U12" s="52"/>
      <c r="V12" s="42"/>
      <c r="W12" s="54"/>
      <c r="X12" s="54"/>
      <c r="Y12" s="54"/>
      <c r="Z12" s="5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1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1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1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18"/>
      <c r="X16" s="11"/>
      <c r="Y16" s="11"/>
      <c r="Z16" s="31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'[1]Лист1'!$B$26</f>
        <v>85.035</v>
      </c>
      <c r="D17" s="17">
        <f>'[1]Лист1'!$C$26</f>
        <v>7.876</v>
      </c>
      <c r="E17" s="17">
        <f>'[1]Лист1'!$D$26</f>
        <v>1.479</v>
      </c>
      <c r="F17" s="17">
        <f>'[1]Лист1'!$F$26</f>
        <v>0.044</v>
      </c>
      <c r="G17" s="17">
        <f>'[1]Лист1'!$E$26</f>
        <v>0.095</v>
      </c>
      <c r="H17" s="17" t="str">
        <f>'[1]Лист1'!$I$26</f>
        <v>-</v>
      </c>
      <c r="I17" s="17">
        <f>'[1]Лист1'!$H$26</f>
        <v>0.044</v>
      </c>
      <c r="J17" s="17">
        <f>'[1]Лист1'!$G$26</f>
        <v>0.045</v>
      </c>
      <c r="K17" s="17">
        <f>'[1]Лист1'!$J$26</f>
        <v>0.091</v>
      </c>
      <c r="L17" s="17">
        <f>'[1]Лист1'!$M$26</f>
        <v>0.006</v>
      </c>
      <c r="M17" s="17">
        <f>'[1]Лист1'!$K$26</f>
        <v>1.503</v>
      </c>
      <c r="N17" s="17">
        <f>'[1]Лист1'!$L$26</f>
        <v>3.782</v>
      </c>
      <c r="O17" s="17">
        <f>'[1]Лист1'!$M$30</f>
        <v>0.79</v>
      </c>
      <c r="P17" s="26">
        <f>'[1]Лист1'!$M$31</f>
        <v>34.8</v>
      </c>
      <c r="Q17" s="25">
        <f>'[1]Лист1'!$N$31</f>
        <v>8313</v>
      </c>
      <c r="R17" s="26">
        <f>'[1]Лист1'!$M$32</f>
        <v>38.52</v>
      </c>
      <c r="S17" s="11">
        <f>'[1]Лист1'!$N$32</f>
        <v>9199</v>
      </c>
      <c r="T17" s="26">
        <f>'[1]Лист1'!$M$34</f>
        <v>47.54</v>
      </c>
      <c r="U17" s="11">
        <v>-8.9</v>
      </c>
      <c r="V17" s="11">
        <v>-0.4</v>
      </c>
      <c r="W17" s="20"/>
      <c r="X17" s="11"/>
      <c r="Y17" s="11"/>
      <c r="Z17" s="31"/>
      <c r="AB17" s="14">
        <f t="shared" si="0"/>
        <v>99.99999999999999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31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1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1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1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1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18"/>
      <c r="X23" s="11"/>
      <c r="Y23" s="11"/>
      <c r="Z23" s="31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'[2]Лист1'!$B$26</f>
        <v>84.446</v>
      </c>
      <c r="D24" s="17">
        <f>'[2]Лист1'!$C$26</f>
        <v>8.004</v>
      </c>
      <c r="E24" s="17">
        <f>'[2]Лист1'!$D$26</f>
        <v>1.699</v>
      </c>
      <c r="F24" s="17">
        <f>'[2]Лист1'!$F$26</f>
        <v>0.067</v>
      </c>
      <c r="G24" s="17">
        <f>'[2]Лист1'!$E$26</f>
        <v>0.138</v>
      </c>
      <c r="H24" s="17" t="str">
        <f>'[2]Лист1'!$I$26</f>
        <v>-</v>
      </c>
      <c r="I24" s="17">
        <f>'[2]Лист1'!$H$26</f>
        <v>0.05</v>
      </c>
      <c r="J24" s="17">
        <f>'[2]Лист1'!$G$26</f>
        <v>0.051</v>
      </c>
      <c r="K24" s="17">
        <f>'[2]Лист1'!$J$26</f>
        <v>0.1</v>
      </c>
      <c r="L24" s="17">
        <f>'[2]Лист1'!$M$26</f>
        <v>0.006</v>
      </c>
      <c r="M24" s="17">
        <f>'[2]Лист1'!$K$26</f>
        <v>1.588</v>
      </c>
      <c r="N24" s="17">
        <f>'[2]Лист1'!$L$26</f>
        <v>3.851</v>
      </c>
      <c r="O24" s="17">
        <f>'[2]Лист1'!$M$30</f>
        <v>0.797</v>
      </c>
      <c r="P24" s="26">
        <f>'[2]Лист1'!$M$31</f>
        <v>34.98</v>
      </c>
      <c r="Q24" s="25">
        <f>'[2]Лист1'!$N$31</f>
        <v>8355</v>
      </c>
      <c r="R24" s="26">
        <f>'[2]Лист1'!$M$32</f>
        <v>38.71</v>
      </c>
      <c r="S24" s="11">
        <f>'[2]Лист1'!$N$32</f>
        <v>9244</v>
      </c>
      <c r="T24" s="26">
        <f>'[2]Лист1'!$M$34</f>
        <v>47.59</v>
      </c>
      <c r="U24" s="11">
        <v>-9.3</v>
      </c>
      <c r="V24" s="11">
        <v>-0.4</v>
      </c>
      <c r="W24" s="20"/>
      <c r="X24" s="11"/>
      <c r="Y24" s="11"/>
      <c r="Z24" s="31"/>
      <c r="AB24" s="14">
        <f t="shared" si="0"/>
        <v>99.99999999999999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1"/>
      <c r="X25" s="11"/>
      <c r="Y25" s="11"/>
      <c r="Z25" s="31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1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1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1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1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31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'[3]Лист1'!$B$26</f>
        <v>86.433</v>
      </c>
      <c r="D31" s="17">
        <f>'[3]Лист1'!$C$26</f>
        <v>7.183</v>
      </c>
      <c r="E31" s="17">
        <f>'[3]Лист1'!$D$26</f>
        <v>1</v>
      </c>
      <c r="F31" s="17">
        <f>'[3]Лист1'!$F$26</f>
        <v>0.065</v>
      </c>
      <c r="G31" s="17">
        <f>'[3]Лист1'!$E$26</f>
        <v>0.133</v>
      </c>
      <c r="H31" s="17" t="str">
        <f>'[3]Лист1'!$I$26</f>
        <v>-</v>
      </c>
      <c r="I31" s="17">
        <f>'[3]Лист1'!$H$26</f>
        <v>0.035</v>
      </c>
      <c r="J31" s="17">
        <f>'[3]Лист1'!$G$26</f>
        <v>0.032</v>
      </c>
      <c r="K31" s="17">
        <f>'[3]Лист1'!$J$26</f>
        <v>0.051</v>
      </c>
      <c r="L31" s="17">
        <f>'[3]Лист1'!$M$26</f>
        <v>0.008</v>
      </c>
      <c r="M31" s="17">
        <f>'[3]Лист1'!$K$26</f>
        <v>1.067</v>
      </c>
      <c r="N31" s="17">
        <f>'[3]Лист1'!$L$26</f>
        <v>3.993</v>
      </c>
      <c r="O31" s="17">
        <f>'[3]Лист1'!$M$30</f>
        <v>0.781</v>
      </c>
      <c r="P31" s="26">
        <f>'[3]Лист1'!$M$31</f>
        <v>34.42</v>
      </c>
      <c r="Q31" s="25">
        <f>'[3]Лист1'!$N$31</f>
        <v>8221</v>
      </c>
      <c r="R31" s="26">
        <f>'[3]Лист1'!$M$32</f>
        <v>38.11</v>
      </c>
      <c r="S31" s="11">
        <f>'[3]Лист1'!$N$32</f>
        <v>9102</v>
      </c>
      <c r="T31" s="26">
        <f>'[3]Лист1'!$M$34</f>
        <v>47.34</v>
      </c>
      <c r="U31" s="11">
        <v>-9.8</v>
      </c>
      <c r="V31" s="11">
        <v>-0.4</v>
      </c>
      <c r="W31" s="12"/>
      <c r="X31" s="11"/>
      <c r="Y31" s="11"/>
      <c r="Z31" s="31"/>
      <c r="AB31" s="14">
        <f t="shared" si="0"/>
        <v>99.99999999999999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1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25"/>
      <c r="R33" s="26"/>
      <c r="S33" s="11"/>
      <c r="T33" s="26"/>
      <c r="U33" s="11"/>
      <c r="V33" s="11"/>
      <c r="W33" s="20"/>
      <c r="X33" s="11"/>
      <c r="Y33" s="11"/>
      <c r="Z33" s="31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17"/>
      <c r="R34" s="10"/>
      <c r="S34" s="11"/>
      <c r="T34" s="26"/>
      <c r="U34" s="11"/>
      <c r="V34" s="11"/>
      <c r="W34" s="18"/>
      <c r="X34" s="11"/>
      <c r="Y34" s="11"/>
      <c r="Z34" s="31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26"/>
      <c r="S35" s="11"/>
      <c r="T35" s="26"/>
      <c r="U35" s="11"/>
      <c r="V35" s="11"/>
      <c r="W35" s="20"/>
      <c r="X35" s="11"/>
      <c r="Y35" s="11"/>
      <c r="Z35" s="31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1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26"/>
      <c r="S37" s="11"/>
      <c r="T37" s="26"/>
      <c r="U37" s="11"/>
      <c r="V37" s="11"/>
      <c r="W37" s="20"/>
      <c r="X37" s="11"/>
      <c r="Y37" s="11"/>
      <c r="Z37" s="31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'[4]Лист1'!$B$26</f>
        <v>85.242</v>
      </c>
      <c r="D38" s="17">
        <f>'[4]Лист1'!$C$26</f>
        <v>7.844</v>
      </c>
      <c r="E38" s="17">
        <f>'[4]Лист1'!$D$26</f>
        <v>1.215</v>
      </c>
      <c r="F38" s="17">
        <f>'[4]Лист1'!$F$26</f>
        <v>0.034</v>
      </c>
      <c r="G38" s="17">
        <f>'[4]Лист1'!$E$26</f>
        <v>0.1</v>
      </c>
      <c r="H38" s="17" t="str">
        <f>'[4]Лист1'!$I$26</f>
        <v>-</v>
      </c>
      <c r="I38" s="17">
        <f>'[4]Лист1'!$H$26</f>
        <v>0.046</v>
      </c>
      <c r="J38" s="17">
        <f>'[4]Лист1'!$G$26</f>
        <v>0.046</v>
      </c>
      <c r="K38" s="17">
        <f>'[4]Лист1'!$J$26</f>
        <v>0.095</v>
      </c>
      <c r="L38" s="17">
        <f>'[4]Лист1'!$M$26</f>
        <v>0.007</v>
      </c>
      <c r="M38" s="17">
        <f>'[4]Лист1'!$K$26</f>
        <v>1.587</v>
      </c>
      <c r="N38" s="17">
        <f>'[4]Лист1'!$L$26</f>
        <v>3.784</v>
      </c>
      <c r="O38" s="17">
        <f>'[4]Лист1'!$M$30</f>
        <v>0.788</v>
      </c>
      <c r="P38" s="26">
        <f>'[4]Лист1'!$M$31</f>
        <v>34.63</v>
      </c>
      <c r="Q38" s="25">
        <f>'[4]Лист1'!$N$31</f>
        <v>8271</v>
      </c>
      <c r="R38" s="26">
        <f>'[4]Лист1'!$M$32</f>
        <v>38.33</v>
      </c>
      <c r="S38" s="11">
        <f>'[4]Лист1'!$N$32</f>
        <v>9155</v>
      </c>
      <c r="T38" s="26">
        <f>'[4]Лист1'!$M$34</f>
        <v>47.4</v>
      </c>
      <c r="U38" s="11">
        <v>-12.4</v>
      </c>
      <c r="V38" s="11">
        <v>-1.9</v>
      </c>
      <c r="W38" s="11" t="s">
        <v>42</v>
      </c>
      <c r="X38" s="11" t="s">
        <v>43</v>
      </c>
      <c r="Y38" s="11">
        <v>0.6</v>
      </c>
      <c r="Z38" s="31"/>
      <c r="AB38" s="14">
        <f t="shared" si="0"/>
        <v>100.00000000000003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2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1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1"/>
      <c r="X41" s="11"/>
      <c r="Y41" s="11"/>
      <c r="Z41" s="31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/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62" t="s">
        <v>38</v>
      </c>
      <c r="T44" s="62"/>
      <c r="U44" s="62"/>
      <c r="V44" s="62"/>
      <c r="W44" s="62"/>
      <c r="X44" s="62"/>
      <c r="Y44" s="63"/>
      <c r="Z44" s="33">
        <v>74.457</v>
      </c>
      <c r="AB44" s="5"/>
      <c r="AC44" s="6"/>
      <c r="AD44"/>
    </row>
    <row r="45" spans="3:25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4" t="s">
        <v>39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22"/>
      <c r="S47" s="65" t="s">
        <v>45</v>
      </c>
      <c r="T47" s="65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5" t="str">
        <f>S47</f>
        <v> 30.09.2016  року</v>
      </c>
      <c r="T49" s="65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2016-08-02T13:02:36Z</cp:lastPrinted>
  <dcterms:created xsi:type="dcterms:W3CDTF">2010-01-29T08:37:16Z</dcterms:created>
  <dcterms:modified xsi:type="dcterms:W3CDTF">2016-10-04T10:13:46Z</dcterms:modified>
  <cp:category/>
  <cp:version/>
  <cp:contentType/>
  <cp:contentStatus/>
</cp:coreProperties>
</file>