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<sst xmlns="http://schemas.openxmlformats.org/spreadsheetml/2006/main" count="49" uniqueCount="46">
  <si>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</si>
  <si>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</si>
  <si>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</si>
  <si>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</si>
  <si>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</si>
  <si>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</si>
  <si>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</si>
  <si>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</si>
  <si>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</si>
  <si>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</si>
  <si>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</si>
  <si>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</si>
  <si>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</si>
  <si>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</si>
  <si>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</si>
  <si>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</si>
  <si>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</si>
  <si>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</si>
  <si>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</si>
  <si>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</si>
  <si>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</si>
  <si>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</si>
  <si>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</si>
  <si>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</si>
  <si>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</si>
  <si>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</si>
  <si>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</si>
  <si>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</si>
  <si>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</si>
  <si>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</si>
  <si>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</si>
  <si>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</si>
  <si>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</si>
  <si>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</si>
  <si>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</si>
  <si>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</si>
  <si>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</si>
  <si>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</si>
  <si>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</si>
  <si>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</si>
  <si>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</si>
  <si>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</si>
  <si>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ПАТ "УКРТРАНСГАЗ" філія УМГ "КИЇВТРАНСГАЗ" Лубенським ЛВУМГ   </t>
    </r>
    <r>
      <rPr>
        <sz val="10"/>
        <rFont val="Arial"/>
        <family val="2"/>
      </rPr>
      <t xml:space="preserve"> 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ПВВГ "Газ на с.Піски" (ЦЕХ №3)</t>
    </r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</si>
  <si>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</si>
  <si>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>з газопроводу _______ (ШПК+ШДК+ЄДК) ____________________за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</si>
  <si>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>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</si>
</sst>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7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90.827</v>
          </cell>
          <cell r="C234">
            <v>4.556</v>
          </cell>
          <cell r="D234">
            <v>1.144</v>
          </cell>
          <cell r="E234">
            <v>0.209</v>
          </cell>
          <cell r="F234">
            <v>0.131</v>
          </cell>
          <cell r="G234">
            <v>0.047</v>
          </cell>
          <cell r="H234">
            <v>0.056</v>
          </cell>
          <cell r="I234">
            <v>0.004</v>
          </cell>
          <cell r="J234">
            <v>0.08</v>
          </cell>
          <cell r="K234">
            <v>1.891</v>
          </cell>
          <cell r="L234">
            <v>1.049</v>
          </cell>
          <cell r="M234">
            <v>0.006</v>
          </cell>
        </row>
        <row r="238">
          <cell r="M238">
            <v>0.741</v>
          </cell>
        </row>
        <row r="239">
          <cell r="M239">
            <v>34.7</v>
          </cell>
          <cell r="N239">
            <v>8288</v>
          </cell>
        </row>
        <row r="240">
          <cell r="M240">
            <v>38.44</v>
          </cell>
          <cell r="N240">
            <v>9180</v>
          </cell>
        </row>
        <row r="242">
          <cell r="M242">
            <v>49.01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90.75</v>
          </cell>
          <cell r="C234">
            <v>4.554</v>
          </cell>
          <cell r="D234">
            <v>1.15</v>
          </cell>
          <cell r="E234">
            <v>0.208</v>
          </cell>
          <cell r="F234">
            <v>0.131</v>
          </cell>
          <cell r="G234">
            <v>0.045</v>
          </cell>
          <cell r="H234">
            <v>0.056</v>
          </cell>
          <cell r="I234">
            <v>0.005</v>
          </cell>
          <cell r="J234">
            <v>0.083</v>
          </cell>
          <cell r="K234">
            <v>1.975</v>
          </cell>
          <cell r="L234">
            <v>1.033</v>
          </cell>
          <cell r="M234">
            <v>0.01</v>
          </cell>
        </row>
        <row r="238">
          <cell r="M238">
            <v>0.741</v>
          </cell>
        </row>
        <row r="239">
          <cell r="M239">
            <v>34.68</v>
          </cell>
          <cell r="N239">
            <v>8283</v>
          </cell>
        </row>
        <row r="240">
          <cell r="M240">
            <v>38.42</v>
          </cell>
          <cell r="N240">
            <v>9175</v>
          </cell>
        </row>
        <row r="242">
          <cell r="M242">
            <v>48.98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90.937</v>
          </cell>
          <cell r="C234">
            <v>4.554</v>
          </cell>
          <cell r="D234">
            <v>1.107</v>
          </cell>
          <cell r="E234">
            <v>0.198</v>
          </cell>
          <cell r="F234">
            <v>0.125</v>
          </cell>
          <cell r="G234">
            <v>0.045</v>
          </cell>
          <cell r="H234">
            <v>0.055</v>
          </cell>
          <cell r="I234">
            <v>0.004</v>
          </cell>
          <cell r="J234">
            <v>0.079</v>
          </cell>
          <cell r="K234">
            <v>1.831</v>
          </cell>
          <cell r="L234">
            <v>1.063</v>
          </cell>
          <cell r="M234">
            <v>0.002</v>
          </cell>
        </row>
        <row r="238">
          <cell r="M238">
            <v>0.74</v>
          </cell>
        </row>
        <row r="239">
          <cell r="M239">
            <v>34.68</v>
          </cell>
          <cell r="N239">
            <v>8283</v>
          </cell>
        </row>
        <row r="240">
          <cell r="M240">
            <v>38.42</v>
          </cell>
          <cell r="N240">
            <v>9175</v>
          </cell>
        </row>
        <row r="242">
          <cell r="M242">
            <v>49.02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34">
          <cell r="B234">
            <v>90.934</v>
          </cell>
          <cell r="C234">
            <v>4.536</v>
          </cell>
          <cell r="D234">
            <v>1.071</v>
          </cell>
          <cell r="E234">
            <v>0.188</v>
          </cell>
          <cell r="F234">
            <v>0.122</v>
          </cell>
          <cell r="G234">
            <v>0.042</v>
          </cell>
          <cell r="H234">
            <v>0.051</v>
          </cell>
          <cell r="I234">
            <v>0.004</v>
          </cell>
          <cell r="J234">
            <v>0.07</v>
          </cell>
          <cell r="K234">
            <v>1.93</v>
          </cell>
          <cell r="L234">
            <v>1.044</v>
          </cell>
          <cell r="M234">
            <v>0.008</v>
          </cell>
        </row>
        <row r="238">
          <cell r="M238">
            <v>0.739</v>
          </cell>
        </row>
        <row r="239">
          <cell r="M239">
            <v>34.6</v>
          </cell>
          <cell r="N239">
            <v>8263</v>
          </cell>
        </row>
        <row r="240">
          <cell r="M240">
            <v>38.33</v>
          </cell>
          <cell r="N240">
            <v>9154</v>
          </cell>
        </row>
        <row r="242">
          <cell r="M242">
            <v>48.94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Y36" sqref="Y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6"/>
      <c r="X2" s="67"/>
      <c r="Y2" s="67"/>
      <c r="Z2" s="6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60" t="s">
        <v>29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1"/>
    </row>
    <row r="7" spans="2:28" ht="33" customHeight="1">
      <c r="B7" s="68" t="s">
        <v>42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4"/>
      <c r="AB7" s="4"/>
    </row>
    <row r="8" spans="2:28" ht="18" customHeight="1">
      <c r="B8" s="70" t="s">
        <v>44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4"/>
      <c r="AB8" s="4"/>
    </row>
    <row r="9" spans="2:30" ht="32.25" customHeight="1">
      <c r="B9" s="34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5" t="s">
        <v>31</v>
      </c>
      <c r="P9" s="56"/>
      <c r="Q9" s="56"/>
      <c r="R9" s="57"/>
      <c r="S9" s="57"/>
      <c r="T9" s="58"/>
      <c r="U9" s="50" t="s">
        <v>27</v>
      </c>
      <c r="V9" s="53" t="s">
        <v>28</v>
      </c>
      <c r="W9" s="54" t="s">
        <v>24</v>
      </c>
      <c r="X9" s="54" t="s">
        <v>25</v>
      </c>
      <c r="Y9" s="54" t="s">
        <v>26</v>
      </c>
      <c r="Z9" s="59" t="s">
        <v>38</v>
      </c>
      <c r="AA9" s="4"/>
      <c r="AC9" s="7"/>
      <c r="AD9"/>
    </row>
    <row r="10" spans="2:30" ht="48.75" customHeight="1">
      <c r="B10" s="35"/>
      <c r="C10" s="40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37" t="s">
        <v>22</v>
      </c>
      <c r="N10" s="37" t="s">
        <v>23</v>
      </c>
      <c r="O10" s="37" t="s">
        <v>5</v>
      </c>
      <c r="P10" s="43" t="s">
        <v>6</v>
      </c>
      <c r="Q10" s="37" t="s">
        <v>8</v>
      </c>
      <c r="R10" s="37" t="s">
        <v>7</v>
      </c>
      <c r="S10" s="37" t="s">
        <v>9</v>
      </c>
      <c r="T10" s="37" t="s">
        <v>10</v>
      </c>
      <c r="U10" s="51"/>
      <c r="V10" s="41"/>
      <c r="W10" s="54"/>
      <c r="X10" s="54"/>
      <c r="Y10" s="54"/>
      <c r="Z10" s="59"/>
      <c r="AA10" s="4"/>
      <c r="AC10" s="7"/>
      <c r="AD10"/>
    </row>
    <row r="11" spans="2:30" ht="15.75" customHeight="1">
      <c r="B11" s="35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4"/>
      <c r="Q11" s="38"/>
      <c r="R11" s="41"/>
      <c r="S11" s="41"/>
      <c r="T11" s="41"/>
      <c r="U11" s="51"/>
      <c r="V11" s="41"/>
      <c r="W11" s="54"/>
      <c r="X11" s="54"/>
      <c r="Y11" s="54"/>
      <c r="Z11" s="59"/>
      <c r="AA11" s="4"/>
      <c r="AC11" s="7"/>
      <c r="AD11"/>
    </row>
    <row r="12" spans="2:30" ht="21" customHeight="1">
      <c r="B12" s="36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2"/>
      <c r="N12" s="42"/>
      <c r="O12" s="42"/>
      <c r="P12" s="45"/>
      <c r="Q12" s="39"/>
      <c r="R12" s="42"/>
      <c r="S12" s="42"/>
      <c r="T12" s="42"/>
      <c r="U12" s="52"/>
      <c r="V12" s="42"/>
      <c r="W12" s="54"/>
      <c r="X12" s="54"/>
      <c r="Y12" s="54"/>
      <c r="Z12" s="59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2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2"/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2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/>
      <c r="X16" s="11"/>
      <c r="Y16" s="11"/>
      <c r="Z16" s="32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'[1]Лист1'!$B$234</f>
        <v>90.827</v>
      </c>
      <c r="D17" s="17">
        <f>'[1]Лист1'!$C$234</f>
        <v>4.556</v>
      </c>
      <c r="E17" s="17">
        <f>'[1]Лист1'!$D$234</f>
        <v>1.144</v>
      </c>
      <c r="F17" s="17">
        <f>'[1]Лист1'!$F$234</f>
        <v>0.131</v>
      </c>
      <c r="G17" s="17">
        <f>'[1]Лист1'!$E$234</f>
        <v>0.209</v>
      </c>
      <c r="H17" s="17">
        <f>'[1]Лист1'!$I$234</f>
        <v>0.004</v>
      </c>
      <c r="I17" s="17">
        <f>'[1]Лист1'!$H$234</f>
        <v>0.056</v>
      </c>
      <c r="J17" s="17">
        <f>'[1]Лист1'!$G$234</f>
        <v>0.047</v>
      </c>
      <c r="K17" s="17">
        <f>'[1]Лист1'!$J$234</f>
        <v>0.08</v>
      </c>
      <c r="L17" s="17">
        <f>'[1]Лист1'!$M$234</f>
        <v>0.006</v>
      </c>
      <c r="M17" s="17">
        <f>'[1]Лист1'!$K$234</f>
        <v>1.891</v>
      </c>
      <c r="N17" s="17">
        <f>'[1]Лист1'!$L$234</f>
        <v>1.049</v>
      </c>
      <c r="O17" s="17">
        <f>'[1]Лист1'!$M$238</f>
        <v>0.741</v>
      </c>
      <c r="P17" s="26">
        <f>'[1]Лист1'!$M$239</f>
        <v>34.7</v>
      </c>
      <c r="Q17" s="25">
        <f>'[1]Лист1'!$N$239</f>
        <v>8288</v>
      </c>
      <c r="R17" s="26">
        <f>'[1]Лист1'!$M$240</f>
        <v>38.44</v>
      </c>
      <c r="S17" s="11">
        <f>'[1]Лист1'!$N$240</f>
        <v>9180</v>
      </c>
      <c r="T17" s="26">
        <f>'[1]Лист1'!$M$242</f>
        <v>49.01</v>
      </c>
      <c r="U17" s="11">
        <v>-8.1</v>
      </c>
      <c r="V17" s="11">
        <v>-6.3</v>
      </c>
      <c r="W17" s="20"/>
      <c r="X17" s="11" t="s">
        <v>43</v>
      </c>
      <c r="Y17" s="11">
        <v>0.2</v>
      </c>
      <c r="Z17" s="32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 t="s">
        <v>37</v>
      </c>
      <c r="X18" s="11"/>
      <c r="Y18" s="11"/>
      <c r="Z18" s="32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2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2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32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2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18"/>
      <c r="X23" s="11"/>
      <c r="Y23" s="11"/>
      <c r="Z23" s="32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'[2]Лист1'!$B$234</f>
        <v>90.75</v>
      </c>
      <c r="D24" s="17">
        <f>'[2]Лист1'!$C$234</f>
        <v>4.554</v>
      </c>
      <c r="E24" s="17">
        <f>'[2]Лист1'!$D$234</f>
        <v>1.15</v>
      </c>
      <c r="F24" s="17">
        <f>'[2]Лист1'!$F$234</f>
        <v>0.131</v>
      </c>
      <c r="G24" s="17">
        <f>'[2]Лист1'!$E$234</f>
        <v>0.208</v>
      </c>
      <c r="H24" s="17">
        <f>'[2]Лист1'!$I$234</f>
        <v>0.005</v>
      </c>
      <c r="I24" s="17">
        <f>'[2]Лист1'!$H$234</f>
        <v>0.056</v>
      </c>
      <c r="J24" s="17">
        <f>'[2]Лист1'!$G$234</f>
        <v>0.045</v>
      </c>
      <c r="K24" s="17">
        <f>'[2]Лист1'!$J$234</f>
        <v>0.083</v>
      </c>
      <c r="L24" s="17">
        <f>'[2]Лист1'!$M$234</f>
        <v>0.01</v>
      </c>
      <c r="M24" s="17">
        <f>'[2]Лист1'!$K$234</f>
        <v>1.975</v>
      </c>
      <c r="N24" s="17">
        <f>'[2]Лист1'!$L$234</f>
        <v>1.033</v>
      </c>
      <c r="O24" s="17">
        <f>'[2]Лист1'!$M$238</f>
        <v>0.741</v>
      </c>
      <c r="P24" s="26">
        <f>'[2]Лист1'!$M$239</f>
        <v>34.68</v>
      </c>
      <c r="Q24" s="25">
        <f>'[2]Лист1'!$N$239</f>
        <v>8283</v>
      </c>
      <c r="R24" s="26">
        <f>'[2]Лист1'!$M$240</f>
        <v>38.42</v>
      </c>
      <c r="S24" s="11">
        <f>'[2]Лист1'!$N$240</f>
        <v>9175</v>
      </c>
      <c r="T24" s="26">
        <f>'[2]Лист1'!$M$242</f>
        <v>48.98</v>
      </c>
      <c r="U24" s="11">
        <v>-8.3</v>
      </c>
      <c r="V24" s="11">
        <v>-7.8</v>
      </c>
      <c r="W24" s="20"/>
      <c r="X24" s="11"/>
      <c r="Y24" s="11"/>
      <c r="Z24" s="32"/>
      <c r="AB24" s="14">
        <f t="shared" si="0"/>
        <v>100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2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2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2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32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2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32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'[3]Лист1'!$B$234</f>
        <v>90.937</v>
      </c>
      <c r="D31" s="17">
        <f>'[3]Лист1'!$C$234</f>
        <v>4.554</v>
      </c>
      <c r="E31" s="17">
        <f>'[3]Лист1'!$D$234</f>
        <v>1.107</v>
      </c>
      <c r="F31" s="17">
        <f>'[3]Лист1'!$F$234</f>
        <v>0.125</v>
      </c>
      <c r="G31" s="17">
        <f>'[3]Лист1'!$E$234</f>
        <v>0.198</v>
      </c>
      <c r="H31" s="17">
        <f>'[3]Лист1'!$I$234</f>
        <v>0.004</v>
      </c>
      <c r="I31" s="17">
        <f>'[3]Лист1'!$H$234</f>
        <v>0.055</v>
      </c>
      <c r="J31" s="17">
        <f>'[3]Лист1'!$G$234</f>
        <v>0.045</v>
      </c>
      <c r="K31" s="17">
        <f>'[3]Лист1'!$J$234</f>
        <v>0.079</v>
      </c>
      <c r="L31" s="17">
        <f>'[3]Лист1'!$M$234</f>
        <v>0.002</v>
      </c>
      <c r="M31" s="17">
        <f>'[3]Лист1'!$K$234</f>
        <v>1.831</v>
      </c>
      <c r="N31" s="17">
        <f>'[3]Лист1'!$L$234</f>
        <v>1.063</v>
      </c>
      <c r="O31" s="17">
        <f>'[3]Лист1'!$M$238</f>
        <v>0.74</v>
      </c>
      <c r="P31" s="26">
        <f>'[3]Лист1'!$M$239</f>
        <v>34.68</v>
      </c>
      <c r="Q31" s="25">
        <f>'[3]Лист1'!$N$239</f>
        <v>8283</v>
      </c>
      <c r="R31" s="26">
        <f>'[3]Лист1'!$M$240</f>
        <v>38.42</v>
      </c>
      <c r="S31" s="11">
        <f>'[3]Лист1'!$N$240</f>
        <v>9175</v>
      </c>
      <c r="T31" s="26">
        <f>'[3]Лист1'!$M$242</f>
        <v>49.02</v>
      </c>
      <c r="U31" s="11">
        <v>-12.9</v>
      </c>
      <c r="V31" s="11">
        <v>-12.5</v>
      </c>
      <c r="W31" s="12"/>
      <c r="X31" s="11"/>
      <c r="Y31" s="11"/>
      <c r="Z31" s="32"/>
      <c r="AB31" s="14">
        <f t="shared" si="0"/>
        <v>100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2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2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2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2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2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11"/>
      <c r="Y37" s="11"/>
      <c r="Z37" s="32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'[4]Лист1'!$B$234</f>
        <v>90.934</v>
      </c>
      <c r="D38" s="17">
        <f>'[4]Лист1'!$C$234</f>
        <v>4.536</v>
      </c>
      <c r="E38" s="17">
        <f>'[4]Лист1'!$D$234</f>
        <v>1.071</v>
      </c>
      <c r="F38" s="17">
        <f>'[4]Лист1'!$F$234</f>
        <v>0.122</v>
      </c>
      <c r="G38" s="17">
        <f>'[4]Лист1'!$E$234</f>
        <v>0.188</v>
      </c>
      <c r="H38" s="17">
        <f>'[4]Лист1'!$I$234</f>
        <v>0.004</v>
      </c>
      <c r="I38" s="17">
        <f>'[4]Лист1'!$H$234</f>
        <v>0.051</v>
      </c>
      <c r="J38" s="17">
        <f>'[4]Лист1'!$G$234</f>
        <v>0.042</v>
      </c>
      <c r="K38" s="17">
        <f>'[4]Лист1'!$J$234</f>
        <v>0.07</v>
      </c>
      <c r="L38" s="17">
        <f>'[4]Лист1'!$M$234</f>
        <v>0.008</v>
      </c>
      <c r="M38" s="17">
        <f>'[4]Лист1'!$K$234</f>
        <v>1.93</v>
      </c>
      <c r="N38" s="17">
        <f>'[4]Лист1'!$L$234</f>
        <v>1.044</v>
      </c>
      <c r="O38" s="17">
        <f>'[4]Лист1'!$M$238</f>
        <v>0.739</v>
      </c>
      <c r="P38" s="26">
        <f>'[4]Лист1'!$M$239</f>
        <v>34.6</v>
      </c>
      <c r="Q38" s="25">
        <f>'[4]Лист1'!$N$239</f>
        <v>8263</v>
      </c>
      <c r="R38" s="26">
        <f>'[4]Лист1'!$M$240</f>
        <v>38.33</v>
      </c>
      <c r="S38" s="11">
        <f>'[4]Лист1'!$N$240</f>
        <v>9154</v>
      </c>
      <c r="T38" s="26">
        <f>'[4]Лист1'!$M$242</f>
        <v>48.94</v>
      </c>
      <c r="U38" s="11">
        <v>-10.8</v>
      </c>
      <c r="V38" s="11">
        <v>-9.1</v>
      </c>
      <c r="W38" s="20"/>
      <c r="X38" s="11"/>
      <c r="Y38" s="11"/>
      <c r="Z38" s="32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3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2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2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3"/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3"/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2" t="s">
        <v>39</v>
      </c>
      <c r="T44" s="62"/>
      <c r="U44" s="62"/>
      <c r="V44" s="62"/>
      <c r="W44" s="62"/>
      <c r="X44" s="62"/>
      <c r="Y44" s="63"/>
      <c r="Z44" s="30">
        <v>58.319</v>
      </c>
      <c r="AB44" s="5"/>
      <c r="AC44" s="6"/>
      <c r="AD44"/>
    </row>
    <row r="45" spans="3:25" ht="12.75"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64" t="s">
        <v>40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22"/>
      <c r="S47" s="65" t="s">
        <v>45</v>
      </c>
      <c r="T47" s="65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1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5" t="str">
        <f>S47</f>
        <v>30.09.2016  року</v>
      </c>
      <c r="T49" s="65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S44:Y44"/>
    <mergeCell ref="C47:Q47"/>
    <mergeCell ref="S47:T47"/>
    <mergeCell ref="S49:T49"/>
    <mergeCell ref="W2:Z2"/>
    <mergeCell ref="B7:Z7"/>
    <mergeCell ref="B8:Z8"/>
    <mergeCell ref="D10:D12"/>
    <mergeCell ref="C10:C12"/>
    <mergeCell ref="N10:N12"/>
    <mergeCell ref="W9:W12"/>
    <mergeCell ref="Z9:Z12"/>
    <mergeCell ref="G10:G12"/>
    <mergeCell ref="C6:AB6"/>
    <mergeCell ref="X9:X12"/>
    <mergeCell ref="E10:E12"/>
    <mergeCell ref="F10:F12"/>
    <mergeCell ref="K10:K12"/>
    <mergeCell ref="C45:X45"/>
    <mergeCell ref="U9:U12"/>
    <mergeCell ref="V9:V12"/>
    <mergeCell ref="Y9:Y12"/>
    <mergeCell ref="J10:J12"/>
    <mergeCell ref="O9:T9"/>
    <mergeCell ref="O10:O12"/>
    <mergeCell ref="R10:R12"/>
    <mergeCell ref="S10:S12"/>
    <mergeCell ref="T10:T12"/>
    <mergeCell ref="B9:B12"/>
    <mergeCell ref="Q10:Q12"/>
    <mergeCell ref="I10:I12"/>
    <mergeCell ref="M10:M12"/>
    <mergeCell ref="L10:L12"/>
    <mergeCell ref="P10:P12"/>
    <mergeCell ref="C9:N9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2016-08-02T13:01:48Z</cp:lastPrinted>
  <dcterms:created xsi:type="dcterms:W3CDTF">2010-01-29T08:37:16Z</dcterms:created>
  <dcterms:modified xsi:type="dcterms:W3CDTF">2016-10-04T10:10:49Z</dcterms:modified>
  <cp:category/>
  <cp:version/>
  <cp:contentType/>
  <cp:contentStatus/>
</cp:coreProperties>
</file>