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120" windowWidth="8805" windowHeight="106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<sst xmlns="http://schemas.openxmlformats.org/spreadsheetml/2006/main" count="48" uniqueCount="45">
  <si>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</si>
  <si>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</si>
  <si>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</si>
  <si>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</si>
  <si>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</si>
  <si>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</si>
  <si>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</si>
  <si>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</si>
  <si>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</si>
  <si>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</si>
  <si>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</si>
  <si>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</si>
  <si>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</si>
  <si>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</si>
  <si>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</si>
  <si>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</si>
  <si>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</si>
  <si>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</si>
  <si>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</si>
  <si>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</si>
  <si>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</si>
  <si>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</si>
  <si>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</si>
  <si>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</si>
  <si>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</si>
  <si>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</si>
  <si>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</si>
  <si>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</si>
  <si>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</si>
  <si>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</si>
  <si>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</si>
  <si>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</si>
  <si>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</si>
  <si>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</si>
  <si>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</si>
  <si>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</si>
  <si>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</si>
  <si>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відсутн.</t>
  </si>
  <si>
    <t>Сумарне значення за місяць, тис. м³</t>
  </si>
  <si>
    <t>Добова витрата газу,                                   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</si>
  <si>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</si>
  <si>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</si>
  <si>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 </t>
    </r>
    <r>
      <rPr>
        <b/>
        <sz val="10"/>
        <rFont val="Arial"/>
        <family val="2"/>
      </rPr>
      <t xml:space="preserve">ПАТ "УКРТРАНСГАЗ" філія УМГ "КИЇВТРАНСГАЗ" Лубенським ЛВУМГ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ГРС Безсали ( ГРС Ісківці )    </t>
    </r>
  </si>
  <si>
    <r>
      <t>з газопроводу _______Єлець-Курськ-Київ (ЄКК) ____________________за період з ___</t>
    </r>
    <r>
      <rPr>
        <b/>
        <sz val="10"/>
        <rFont val="Arial"/>
        <family val="2"/>
      </rPr>
      <t>01.09.2016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30.09.2016 року </t>
    </r>
    <r>
      <rPr>
        <sz val="10"/>
        <rFont val="Arial"/>
        <family val="2"/>
      </rPr>
      <t>_______________________</t>
    </r>
  </si>
  <si>
    <t xml:space="preserve"> 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</si>
</sst>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185" fontId="16" fillId="0" borderId="13" xfId="0" applyNumberFormat="1" applyFont="1" applyBorder="1" applyAlignment="1">
      <alignment horizontal="center" vertical="center" wrapText="1"/>
    </xf>
    <xf numFmtId="185" fontId="16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77.7</v>
          </cell>
          <cell r="C288">
            <v>13.348</v>
          </cell>
          <cell r="D288">
            <v>3.26</v>
          </cell>
          <cell r="E288">
            <v>0.286</v>
          </cell>
          <cell r="F288">
            <v>0.17</v>
          </cell>
          <cell r="G288">
            <v>0.025</v>
          </cell>
          <cell r="H288">
            <v>0.029</v>
          </cell>
          <cell r="I288">
            <v>0.01</v>
          </cell>
          <cell r="J288">
            <v>0.014</v>
          </cell>
          <cell r="K288">
            <v>1.19</v>
          </cell>
          <cell r="L288">
            <v>3.961</v>
          </cell>
          <cell r="M288">
            <v>0.007</v>
          </cell>
        </row>
        <row r="292">
          <cell r="M292">
            <v>0.848</v>
          </cell>
        </row>
        <row r="293">
          <cell r="M293">
            <v>37.35</v>
          </cell>
          <cell r="N293">
            <v>8922</v>
          </cell>
        </row>
        <row r="294">
          <cell r="M294">
            <v>41.25</v>
          </cell>
          <cell r="N294">
            <v>9852</v>
          </cell>
        </row>
        <row r="296">
          <cell r="M296">
            <v>49.17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77.6</v>
          </cell>
          <cell r="C288">
            <v>13.377</v>
          </cell>
          <cell r="D288">
            <v>3.294</v>
          </cell>
          <cell r="E288">
            <v>0.29</v>
          </cell>
          <cell r="F288">
            <v>0.172</v>
          </cell>
          <cell r="G288">
            <v>0.026</v>
          </cell>
          <cell r="H288">
            <v>0.029</v>
          </cell>
          <cell r="I288">
            <v>0.01</v>
          </cell>
          <cell r="J288">
            <v>0.017</v>
          </cell>
          <cell r="K288">
            <v>1.214</v>
          </cell>
          <cell r="L288">
            <v>3.965</v>
          </cell>
          <cell r="M288">
            <v>0.006</v>
          </cell>
        </row>
        <row r="292">
          <cell r="M292">
            <v>0.849</v>
          </cell>
        </row>
        <row r="293">
          <cell r="M293">
            <v>37.38</v>
          </cell>
          <cell r="N293">
            <v>8928</v>
          </cell>
        </row>
        <row r="294">
          <cell r="M294">
            <v>41.27</v>
          </cell>
          <cell r="N294">
            <v>9858</v>
          </cell>
        </row>
        <row r="296">
          <cell r="M296">
            <v>49.18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77.702</v>
          </cell>
          <cell r="C288">
            <v>13.258</v>
          </cell>
          <cell r="D288">
            <v>3.365</v>
          </cell>
          <cell r="E288">
            <v>0.317</v>
          </cell>
          <cell r="F288">
            <v>0.181</v>
          </cell>
          <cell r="G288">
            <v>0.027</v>
          </cell>
          <cell r="H288">
            <v>0.032</v>
          </cell>
          <cell r="I288">
            <v>0.01</v>
          </cell>
          <cell r="J288">
            <v>0.016</v>
          </cell>
          <cell r="K288">
            <v>1.155</v>
          </cell>
          <cell r="L288">
            <v>3.932</v>
          </cell>
          <cell r="M288">
            <v>0.005</v>
          </cell>
        </row>
        <row r="292">
          <cell r="M292">
            <v>0.849</v>
          </cell>
        </row>
        <row r="293">
          <cell r="M293">
            <v>37.45</v>
          </cell>
          <cell r="N293">
            <v>8944</v>
          </cell>
        </row>
        <row r="294">
          <cell r="M294">
            <v>41.34</v>
          </cell>
          <cell r="N294">
            <v>9875</v>
          </cell>
        </row>
        <row r="296">
          <cell r="M296">
            <v>49.26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77.161</v>
          </cell>
          <cell r="C288">
            <v>13.599</v>
          </cell>
          <cell r="D288">
            <v>3.417</v>
          </cell>
          <cell r="E288">
            <v>0.362</v>
          </cell>
          <cell r="F288">
            <v>0.197</v>
          </cell>
          <cell r="G288">
            <v>0.039</v>
          </cell>
          <cell r="H288">
            <v>0.043</v>
          </cell>
          <cell r="I288">
            <v>0.014</v>
          </cell>
          <cell r="J288">
            <v>0.018</v>
          </cell>
          <cell r="K288">
            <v>1.19</v>
          </cell>
          <cell r="L288">
            <v>3.954</v>
          </cell>
          <cell r="M288">
            <v>0.006</v>
          </cell>
        </row>
        <row r="292">
          <cell r="M292">
            <v>0.854</v>
          </cell>
        </row>
        <row r="293">
          <cell r="M293">
            <v>37.62</v>
          </cell>
          <cell r="N293">
            <v>8986</v>
          </cell>
        </row>
        <row r="294">
          <cell r="M294">
            <v>41.54</v>
          </cell>
          <cell r="N294">
            <v>9921</v>
          </cell>
        </row>
        <row r="296">
          <cell r="M296">
            <v>49.34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0">
      <selection activeCell="AA49" sqref="AA4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6.00390625" style="0" customWidth="1"/>
    <col min="26" max="26" width="10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39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0" t="s">
        <v>29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2:28" ht="33" customHeight="1">
      <c r="B7" s="40" t="s">
        <v>42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"/>
    </row>
    <row r="8" spans="2:28" ht="18" customHeight="1">
      <c r="B8" s="42" t="s">
        <v>43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"/>
      <c r="AB8" s="4"/>
    </row>
    <row r="9" spans="2:30" ht="32.25" customHeight="1">
      <c r="B9" s="61" t="s">
        <v>11</v>
      </c>
      <c r="C9" s="69" t="s">
        <v>30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7" t="s">
        <v>31</v>
      </c>
      <c r="P9" s="58"/>
      <c r="Q9" s="58"/>
      <c r="R9" s="59"/>
      <c r="S9" s="59"/>
      <c r="T9" s="60"/>
      <c r="U9" s="53" t="s">
        <v>27</v>
      </c>
      <c r="V9" s="56" t="s">
        <v>28</v>
      </c>
      <c r="W9" s="48" t="s">
        <v>24</v>
      </c>
      <c r="X9" s="48" t="s">
        <v>25</v>
      </c>
      <c r="Y9" s="48" t="s">
        <v>26</v>
      </c>
      <c r="Z9" s="49" t="s">
        <v>39</v>
      </c>
      <c r="AA9" s="4"/>
      <c r="AC9" s="7"/>
      <c r="AD9"/>
    </row>
    <row r="10" spans="2:30" ht="48.75" customHeight="1">
      <c r="B10" s="62"/>
      <c r="C10" s="44" t="s">
        <v>12</v>
      </c>
      <c r="D10" s="44" t="s">
        <v>13</v>
      </c>
      <c r="E10" s="44" t="s">
        <v>14</v>
      </c>
      <c r="F10" s="44" t="s">
        <v>15</v>
      </c>
      <c r="G10" s="44" t="s">
        <v>16</v>
      </c>
      <c r="H10" s="44" t="s">
        <v>17</v>
      </c>
      <c r="I10" s="44" t="s">
        <v>18</v>
      </c>
      <c r="J10" s="44" t="s">
        <v>19</v>
      </c>
      <c r="K10" s="44" t="s">
        <v>20</v>
      </c>
      <c r="L10" s="44" t="s">
        <v>21</v>
      </c>
      <c r="M10" s="45" t="s">
        <v>22</v>
      </c>
      <c r="N10" s="45" t="s">
        <v>23</v>
      </c>
      <c r="O10" s="45" t="s">
        <v>5</v>
      </c>
      <c r="P10" s="66" t="s">
        <v>6</v>
      </c>
      <c r="Q10" s="45" t="s">
        <v>8</v>
      </c>
      <c r="R10" s="45" t="s">
        <v>7</v>
      </c>
      <c r="S10" s="45" t="s">
        <v>9</v>
      </c>
      <c r="T10" s="45" t="s">
        <v>10</v>
      </c>
      <c r="U10" s="54"/>
      <c r="V10" s="46"/>
      <c r="W10" s="48"/>
      <c r="X10" s="48"/>
      <c r="Y10" s="48"/>
      <c r="Z10" s="49"/>
      <c r="AA10" s="4"/>
      <c r="AC10" s="7"/>
      <c r="AD10"/>
    </row>
    <row r="11" spans="2:30" ht="15.75" customHeight="1">
      <c r="B11" s="6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67"/>
      <c r="Q11" s="64"/>
      <c r="R11" s="46"/>
      <c r="S11" s="46"/>
      <c r="T11" s="46"/>
      <c r="U11" s="54"/>
      <c r="V11" s="46"/>
      <c r="W11" s="48"/>
      <c r="X11" s="48"/>
      <c r="Y11" s="48"/>
      <c r="Z11" s="49"/>
      <c r="AA11" s="4"/>
      <c r="AC11" s="7"/>
      <c r="AD11"/>
    </row>
    <row r="12" spans="2:30" ht="21" customHeight="1">
      <c r="B12" s="6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68"/>
      <c r="Q12" s="65"/>
      <c r="R12" s="47"/>
      <c r="S12" s="47"/>
      <c r="T12" s="47"/>
      <c r="U12" s="55"/>
      <c r="V12" s="47"/>
      <c r="W12" s="48"/>
      <c r="X12" s="48"/>
      <c r="Y12" s="48"/>
      <c r="Z12" s="4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18"/>
      <c r="X16" s="11"/>
      <c r="Y16" s="11"/>
      <c r="Z16" s="1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'[1]Лист1'!$B$288</f>
        <v>77.7</v>
      </c>
      <c r="D17" s="17">
        <f>'[1]Лист1'!$C$288</f>
        <v>13.348</v>
      </c>
      <c r="E17" s="17">
        <f>'[1]Лист1'!$D$288</f>
        <v>3.26</v>
      </c>
      <c r="F17" s="17">
        <f>'[1]Лист1'!$F$288</f>
        <v>0.17</v>
      </c>
      <c r="G17" s="17">
        <f>'[1]Лист1'!$E$288</f>
        <v>0.286</v>
      </c>
      <c r="H17" s="17">
        <f>'[1]Лист1'!$I$288</f>
        <v>0.01</v>
      </c>
      <c r="I17" s="17">
        <f>'[1]Лист1'!$H$288</f>
        <v>0.029</v>
      </c>
      <c r="J17" s="17">
        <f>'[1]Лист1'!$G$288</f>
        <v>0.025</v>
      </c>
      <c r="K17" s="17">
        <f>'[1]Лист1'!$J$288</f>
        <v>0.014</v>
      </c>
      <c r="L17" s="17">
        <f>'[1]Лист1'!$M$288</f>
        <v>0.007</v>
      </c>
      <c r="M17" s="17">
        <f>'[1]Лист1'!$K$288</f>
        <v>1.19</v>
      </c>
      <c r="N17" s="17">
        <f>'[1]Лист1'!$L$288</f>
        <v>3.961</v>
      </c>
      <c r="O17" s="17">
        <f>'[1]Лист1'!$M$292</f>
        <v>0.848</v>
      </c>
      <c r="P17" s="27">
        <f>'[1]Лист1'!$M$293</f>
        <v>37.35</v>
      </c>
      <c r="Q17" s="26">
        <f>'[1]Лист1'!$N$293</f>
        <v>8922</v>
      </c>
      <c r="R17" s="27">
        <f>'[1]Лист1'!$M$294</f>
        <v>41.25</v>
      </c>
      <c r="S17" s="11">
        <f>'[1]Лист1'!$N$294</f>
        <v>9852</v>
      </c>
      <c r="T17" s="27">
        <f>'[1]Лист1'!$M$296</f>
        <v>49.17</v>
      </c>
      <c r="U17" s="11">
        <v>-9.6</v>
      </c>
      <c r="V17" s="11">
        <v>-6.3</v>
      </c>
      <c r="W17" s="20"/>
      <c r="X17" s="11"/>
      <c r="Y17" s="11"/>
      <c r="Z17" s="11"/>
      <c r="AB17" s="14">
        <f t="shared" si="0"/>
        <v>100.00000000000001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/>
      <c r="AB20" s="14">
        <f>SUM(C20:N20)</f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20"/>
      <c r="Y21" s="20"/>
      <c r="Z21" s="21"/>
      <c r="AB21" s="14">
        <f>SUM(C21:N21)</f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20"/>
      <c r="X23" s="11"/>
      <c r="Y23" s="11"/>
      <c r="Z23" s="11"/>
      <c r="AB23" s="14">
        <f>SUM(C23:N23)</f>
        <v>0</v>
      </c>
      <c r="AC23" s="15"/>
    </row>
    <row r="24" spans="2:29" s="13" customFormat="1" ht="12.75">
      <c r="B24" s="9">
        <v>12</v>
      </c>
      <c r="C24" s="17">
        <f>'[2]Лист1'!$B$288</f>
        <v>77.6</v>
      </c>
      <c r="D24" s="17">
        <f>'[2]Лист1'!$C$288</f>
        <v>13.377</v>
      </c>
      <c r="E24" s="17">
        <f>'[2]Лист1'!$D$288</f>
        <v>3.294</v>
      </c>
      <c r="F24" s="17">
        <f>'[2]Лист1'!$F$288</f>
        <v>0.172</v>
      </c>
      <c r="G24" s="17">
        <f>'[2]Лист1'!$E$288</f>
        <v>0.29</v>
      </c>
      <c r="H24" s="17">
        <f>'[2]Лист1'!$I$288</f>
        <v>0.01</v>
      </c>
      <c r="I24" s="17">
        <f>'[2]Лист1'!$H$288</f>
        <v>0.029</v>
      </c>
      <c r="J24" s="17">
        <f>'[2]Лист1'!$G$288</f>
        <v>0.026</v>
      </c>
      <c r="K24" s="17">
        <f>'[2]Лист1'!$J$288</f>
        <v>0.017</v>
      </c>
      <c r="L24" s="17">
        <f>'[2]Лист1'!$M$288</f>
        <v>0.006</v>
      </c>
      <c r="M24" s="17">
        <f>'[2]Лист1'!$K$288</f>
        <v>1.214</v>
      </c>
      <c r="N24" s="17">
        <f>'[2]Лист1'!$L$288</f>
        <v>3.965</v>
      </c>
      <c r="O24" s="17">
        <f>'[2]Лист1'!$M$292</f>
        <v>0.849</v>
      </c>
      <c r="P24" s="27">
        <f>'[2]Лист1'!$M$293</f>
        <v>37.38</v>
      </c>
      <c r="Q24" s="26">
        <f>'[2]Лист1'!$N$293</f>
        <v>8928</v>
      </c>
      <c r="R24" s="27">
        <f>'[2]Лист1'!$M$294</f>
        <v>41.27</v>
      </c>
      <c r="S24" s="11">
        <f>'[2]Лист1'!$N$294</f>
        <v>9858</v>
      </c>
      <c r="T24" s="27">
        <f>'[2]Лист1'!$M$296</f>
        <v>49.18</v>
      </c>
      <c r="U24" s="11">
        <v>-9.9</v>
      </c>
      <c r="V24" s="11">
        <v>-7.3</v>
      </c>
      <c r="W24" s="20"/>
      <c r="X24" s="11"/>
      <c r="Y24" s="11"/>
      <c r="Z24" s="11"/>
      <c r="AB24" s="14">
        <f>SUM(C24:N24)</f>
        <v>99.99999999999999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33"/>
      <c r="Y28" s="33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33">
        <v>3.8</v>
      </c>
      <c r="Y30" s="33">
        <v>7.2</v>
      </c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'[3]Лист1'!$B$288</f>
        <v>77.702</v>
      </c>
      <c r="D31" s="17">
        <f>'[3]Лист1'!$C$288</f>
        <v>13.258</v>
      </c>
      <c r="E31" s="17">
        <f>'[3]Лист1'!$D$288</f>
        <v>3.365</v>
      </c>
      <c r="F31" s="17">
        <f>'[3]Лист1'!$F$288</f>
        <v>0.181</v>
      </c>
      <c r="G31" s="17">
        <f>'[3]Лист1'!$E$288</f>
        <v>0.317</v>
      </c>
      <c r="H31" s="17">
        <f>'[3]Лист1'!$I$288</f>
        <v>0.01</v>
      </c>
      <c r="I31" s="17">
        <f>'[3]Лист1'!$H$288</f>
        <v>0.032</v>
      </c>
      <c r="J31" s="17">
        <f>'[3]Лист1'!$G$288</f>
        <v>0.027</v>
      </c>
      <c r="K31" s="17">
        <f>'[3]Лист1'!$J$288</f>
        <v>0.016</v>
      </c>
      <c r="L31" s="17">
        <f>'[3]Лист1'!$M$288</f>
        <v>0.005</v>
      </c>
      <c r="M31" s="17">
        <f>'[3]Лист1'!$K$288</f>
        <v>1.155</v>
      </c>
      <c r="N31" s="17">
        <f>'[3]Лист1'!$L$288</f>
        <v>3.932</v>
      </c>
      <c r="O31" s="17">
        <f>'[3]Лист1'!$M$292</f>
        <v>0.849</v>
      </c>
      <c r="P31" s="27">
        <f>'[3]Лист1'!$M$293</f>
        <v>37.45</v>
      </c>
      <c r="Q31" s="26">
        <f>'[3]Лист1'!$N$293</f>
        <v>8944</v>
      </c>
      <c r="R31" s="27">
        <f>'[3]Лист1'!$M$294</f>
        <v>41.34</v>
      </c>
      <c r="S31" s="11">
        <f>'[3]Лист1'!$N$294</f>
        <v>9875</v>
      </c>
      <c r="T31" s="27">
        <f>'[3]Лист1'!$M$296</f>
        <v>49.26</v>
      </c>
      <c r="U31" s="11">
        <v>-14.1</v>
      </c>
      <c r="V31" s="11">
        <v>-14.6</v>
      </c>
      <c r="W31" s="20" t="s">
        <v>37</v>
      </c>
      <c r="X31" s="11"/>
      <c r="Y31" s="11"/>
      <c r="Z31" s="17"/>
      <c r="AB31" s="14">
        <f t="shared" si="0"/>
        <v>99.99999999999999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10"/>
      <c r="S35" s="11"/>
      <c r="T35" s="27"/>
      <c r="U35" s="11"/>
      <c r="V35" s="11"/>
      <c r="W35" s="20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27"/>
      <c r="S36" s="11"/>
      <c r="T36" s="27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17"/>
      <c r="R37" s="27"/>
      <c r="S37" s="11"/>
      <c r="T37" s="27"/>
      <c r="U37" s="11"/>
      <c r="V37" s="11"/>
      <c r="W37" s="20"/>
      <c r="X37" s="33"/>
      <c r="Y37" s="33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'[4]Лист1'!$B$288</f>
        <v>77.161</v>
      </c>
      <c r="D38" s="17">
        <f>'[4]Лист1'!$C$288</f>
        <v>13.599</v>
      </c>
      <c r="E38" s="17">
        <f>'[4]Лист1'!$D$288</f>
        <v>3.417</v>
      </c>
      <c r="F38" s="17">
        <f>'[4]Лист1'!$F$288</f>
        <v>0.197</v>
      </c>
      <c r="G38" s="17">
        <f>'[4]Лист1'!$E$288</f>
        <v>0.362</v>
      </c>
      <c r="H38" s="17">
        <f>'[4]Лист1'!$I$288</f>
        <v>0.014</v>
      </c>
      <c r="I38" s="17">
        <f>'[4]Лист1'!$H$288</f>
        <v>0.043</v>
      </c>
      <c r="J38" s="17">
        <f>'[4]Лист1'!$G$288</f>
        <v>0.039</v>
      </c>
      <c r="K38" s="17">
        <f>'[4]Лист1'!$J$288</f>
        <v>0.018</v>
      </c>
      <c r="L38" s="17">
        <f>'[4]Лист1'!$M$288</f>
        <v>0.006</v>
      </c>
      <c r="M38" s="17">
        <f>'[4]Лист1'!$K$288</f>
        <v>1.19</v>
      </c>
      <c r="N38" s="17">
        <f>'[4]Лист1'!$L$288</f>
        <v>3.954</v>
      </c>
      <c r="O38" s="17">
        <f>'[4]Лист1'!$M$292</f>
        <v>0.854</v>
      </c>
      <c r="P38" s="27">
        <f>'[4]Лист1'!$M$293</f>
        <v>37.62</v>
      </c>
      <c r="Q38" s="26">
        <f>'[4]Лист1'!$N$293</f>
        <v>8986</v>
      </c>
      <c r="R38" s="27">
        <f>'[4]Лист1'!$M$294</f>
        <v>41.54</v>
      </c>
      <c r="S38" s="11">
        <f>'[4]Лист1'!$N$294</f>
        <v>9921</v>
      </c>
      <c r="T38" s="27">
        <f>'[4]Лист1'!$M$296</f>
        <v>49.34</v>
      </c>
      <c r="U38" s="11">
        <v>-16.3</v>
      </c>
      <c r="V38" s="11">
        <v>-12</v>
      </c>
      <c r="W38" s="20"/>
      <c r="X38" s="11"/>
      <c r="Y38" s="11"/>
      <c r="Z38" s="17"/>
      <c r="AB38" s="14">
        <f t="shared" si="0"/>
        <v>100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/>
      <c r="AB43" s="14"/>
      <c r="AC43" s="15"/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4" t="s">
        <v>38</v>
      </c>
      <c r="T44" s="34"/>
      <c r="U44" s="34"/>
      <c r="V44" s="34"/>
      <c r="W44" s="34"/>
      <c r="X44" s="34"/>
      <c r="Y44" s="35"/>
      <c r="Z44" s="31">
        <v>52.133</v>
      </c>
      <c r="AB44" s="5"/>
      <c r="AC44" s="6"/>
      <c r="AD44"/>
    </row>
    <row r="45" spans="3:25" ht="12.75"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7" t="s">
        <v>40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3"/>
      <c r="S47" s="36" t="s">
        <v>44</v>
      </c>
      <c r="T47" s="36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2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6" t="str">
        <f>S47</f>
        <v> 30.09.2016  року</v>
      </c>
      <c r="T49" s="36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B9:B12"/>
    <mergeCell ref="Q10:Q12"/>
    <mergeCell ref="I10:I12"/>
    <mergeCell ref="M10:M12"/>
    <mergeCell ref="L10:L12"/>
    <mergeCell ref="P10:P12"/>
    <mergeCell ref="C9:N9"/>
    <mergeCell ref="H10:H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W9:W12"/>
    <mergeCell ref="Z9:Z12"/>
    <mergeCell ref="G10:G12"/>
    <mergeCell ref="C6:AB6"/>
    <mergeCell ref="X9:X12"/>
    <mergeCell ref="E10:E12"/>
    <mergeCell ref="F10:F12"/>
    <mergeCell ref="K10:K12"/>
    <mergeCell ref="S44:Y44"/>
    <mergeCell ref="S47:T47"/>
    <mergeCell ref="C47:Q47"/>
    <mergeCell ref="S49:T49"/>
    <mergeCell ref="W2:Z2"/>
    <mergeCell ref="B7:Z7"/>
    <mergeCell ref="B8:Z8"/>
    <mergeCell ref="D10:D12"/>
    <mergeCell ref="C10:C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2016-08-02T12:56:51Z</cp:lastPrinted>
  <dcterms:created xsi:type="dcterms:W3CDTF">2010-01-29T08:37:16Z</dcterms:created>
  <dcterms:modified xsi:type="dcterms:W3CDTF">2016-10-04T08:20:58Z</dcterms:modified>
  <cp:category/>
  <cp:version/>
  <cp:contentType/>
  <cp:contentStatus/>
</cp:coreProperties>
</file>