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<sst xmlns="http://schemas.openxmlformats.org/spreadsheetml/2006/main" count="61" uniqueCount="57">
  <si>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</si>
  <si>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</si>
  <si>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</si>
  <si>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</si>
  <si>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</si>
  <si>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</si>
  <si>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</si>
  <si>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</si>
  <si>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</si>
  <si>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</si>
  <si>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</si>
  <si>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</si>
  <si>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</si>
  <si>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</si>
  <si>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</si>
  <si>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</si>
  <si>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</si>
  <si>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</si>
  <si>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</si>
  <si>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</si>
  <si>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</si>
  <si>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</si>
  <si>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</si>
  <si>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</si>
  <si>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</si>
  <si>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</si>
  <si>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</si>
  <si>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</si>
  <si>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</si>
  <si>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</si>
  <si>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</si>
  <si>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</si>
  <si>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</si>
  <si>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</si>
  <si>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</si>
  <si>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</si>
  <si>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</si>
  <si>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</si>
  <si>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</si>
  <si>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</si>
  <si>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</si>
  <si>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</si>
  <si>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</si>
  <si>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 Опарським</t>
    </r>
    <r>
      <rPr>
        <b/>
        <u val="single"/>
        <sz val="12"/>
        <rFont val="Arial"/>
        <family val="2"/>
      </rPr>
      <t xml:space="preserve">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Дрогобицьким УЕГГ ГВС (ПВВГ, СВГ) ГРС - Трускавець, ГРС - Уличне</t>
    </r>
  </si>
  <si>
    <t>Опарське ВУ ПЗГ</t>
  </si>
  <si>
    <t>Свідоцтво про атестацію №РЛ 153/15 чинне до 14.12.20 р.</t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</si>
  <si>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</si>
  <si>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</si>
  <si>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</si>
  <si>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</t>
  </si>
  <si>
    <t>не вияв.</t>
  </si>
  <si>
    <t>+30,2</t>
  </si>
  <si>
    <t>34,,5623</t>
  </si>
  <si>
    <r>
      <t>з газопроводу Іваники-Пукуеничі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 вересня</t>
    </r>
    <r>
      <rPr>
        <b/>
        <sz val="12"/>
        <rFont val="Arial"/>
        <family val="2"/>
      </rPr>
      <t xml:space="preserve"> по 30 веренсня</t>
    </r>
    <r>
      <rPr>
        <b/>
        <u val="single"/>
        <sz val="12"/>
        <rFont val="Arial"/>
        <family val="2"/>
      </rPr>
      <t xml:space="preserve"> 2016 р.</t>
    </r>
  </si>
  <si>
    <t>+29,9</t>
  </si>
  <si>
    <t>+31,8</t>
  </si>
  <si>
    <t>+37,3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</si>
</sst>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3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5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5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5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7"/>
      <c r="W15" s="29"/>
      <c r="X15" s="27"/>
      <c r="Y15" s="27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45"/>
      <c r="V16" s="27"/>
      <c r="W16" s="29"/>
      <c r="X16" s="27"/>
      <c r="Y16" s="27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5">
        <v>95.066</v>
      </c>
      <c r="D17" s="25">
        <v>2.897</v>
      </c>
      <c r="E17" s="25">
        <v>0.873</v>
      </c>
      <c r="F17" s="25">
        <v>0.134</v>
      </c>
      <c r="G17" s="25">
        <v>0.135</v>
      </c>
      <c r="H17" s="25">
        <v>0.003</v>
      </c>
      <c r="I17" s="25">
        <v>0.026</v>
      </c>
      <c r="J17" s="25">
        <v>0.019</v>
      </c>
      <c r="K17" s="25">
        <v>0.001</v>
      </c>
      <c r="L17" s="25">
        <v>0.007</v>
      </c>
      <c r="M17" s="25">
        <v>0.655</v>
      </c>
      <c r="N17" s="25">
        <v>0.184</v>
      </c>
      <c r="O17" s="25">
        <v>0.7068</v>
      </c>
      <c r="P17" s="26">
        <v>34.6173</v>
      </c>
      <c r="Q17" s="26">
        <v>8268.2</v>
      </c>
      <c r="R17" s="26">
        <v>38.3571</v>
      </c>
      <c r="S17" s="26">
        <v>9161.43</v>
      </c>
      <c r="T17" s="26">
        <v>50.07</v>
      </c>
      <c r="U17" s="45"/>
      <c r="V17" s="27"/>
      <c r="W17" s="30"/>
      <c r="X17" s="27"/>
      <c r="Y17" s="35"/>
      <c r="AA17" s="10">
        <f t="shared" si="0"/>
        <v>100.00000000000003</v>
      </c>
      <c r="AB17" s="11" t="str">
        <f>IF(AA17=100,"ОК"," ")</f>
        <v>ОК</v>
      </c>
    </row>
    <row r="18" spans="2:28" s="9" customFormat="1" ht="12.75">
      <c r="B18" s="6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  <c r="T18" s="26"/>
      <c r="U18" s="45" t="s">
        <v>54</v>
      </c>
      <c r="V18" s="27"/>
      <c r="W18" s="30"/>
      <c r="X18" s="27"/>
      <c r="Y18" s="27"/>
      <c r="AA18" s="10">
        <f t="shared" si="0"/>
        <v>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45"/>
      <c r="V20" s="27"/>
      <c r="W20" s="30"/>
      <c r="X20" s="27"/>
      <c r="Y20" s="29"/>
      <c r="AA20" s="10">
        <f t="shared" si="0"/>
        <v>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7"/>
      <c r="W22" s="30"/>
      <c r="X22" s="27"/>
      <c r="Y22" s="27"/>
      <c r="AA22" s="10">
        <f t="shared" si="0"/>
        <v>0</v>
      </c>
      <c r="AB22" s="11"/>
    </row>
    <row r="23" spans="2:28" s="9" customFormat="1" ht="12.75">
      <c r="B23" s="6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26"/>
      <c r="U23" s="45"/>
      <c r="V23" s="27"/>
      <c r="W23" s="29"/>
      <c r="X23" s="27"/>
      <c r="Y23" s="27"/>
      <c r="AA23" s="10">
        <f t="shared" si="0"/>
        <v>0</v>
      </c>
      <c r="AB23" s="11"/>
    </row>
    <row r="24" spans="2:28" s="9" customFormat="1" ht="12.75">
      <c r="B24" s="6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45" t="s">
        <v>55</v>
      </c>
      <c r="V24" s="27"/>
      <c r="W24" s="35"/>
      <c r="X24" s="27"/>
      <c r="Y24" s="27" t="s">
        <v>50</v>
      </c>
      <c r="AA24" s="10">
        <f t="shared" si="0"/>
        <v>0</v>
      </c>
      <c r="AB24" s="11"/>
    </row>
    <row r="25" spans="2:28" s="9" customFormat="1" ht="12.75">
      <c r="B25" s="6">
        <v>13</v>
      </c>
      <c r="C25" s="25">
        <v>95.12</v>
      </c>
      <c r="D25" s="25">
        <v>2.86</v>
      </c>
      <c r="E25" s="25">
        <v>0.862</v>
      </c>
      <c r="F25" s="25">
        <v>0.137</v>
      </c>
      <c r="G25" s="25">
        <v>0.136</v>
      </c>
      <c r="H25" s="25">
        <v>0.001</v>
      </c>
      <c r="I25" s="25">
        <v>0.026</v>
      </c>
      <c r="J25" s="25">
        <v>0.019</v>
      </c>
      <c r="K25" s="25">
        <v>0.001</v>
      </c>
      <c r="L25" s="25">
        <v>0.007</v>
      </c>
      <c r="M25" s="25">
        <v>0.656</v>
      </c>
      <c r="N25" s="25">
        <v>0.175</v>
      </c>
      <c r="O25" s="25">
        <v>0.7064</v>
      </c>
      <c r="P25" s="26">
        <v>34.6056</v>
      </c>
      <c r="Q25" s="26">
        <v>8265.4</v>
      </c>
      <c r="R25" s="26">
        <v>38.3446</v>
      </c>
      <c r="S25" s="26">
        <v>9158.46</v>
      </c>
      <c r="T25" s="26">
        <v>50.07</v>
      </c>
      <c r="U25" s="26"/>
      <c r="V25" s="27"/>
      <c r="W25" s="29"/>
      <c r="X25" s="27"/>
      <c r="Y25" s="27"/>
      <c r="AA25" s="10">
        <f t="shared" si="0"/>
        <v>100.00000000000001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45"/>
      <c r="V27" s="27"/>
      <c r="W27" s="31"/>
      <c r="X27" s="32"/>
      <c r="Y27" s="33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34"/>
      <c r="W28" s="29"/>
      <c r="X28" s="36"/>
      <c r="Y28" s="3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45"/>
      <c r="V29" s="27"/>
      <c r="W29" s="37"/>
      <c r="X29" s="38"/>
      <c r="Y29" s="39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26"/>
      <c r="U30" s="45"/>
      <c r="V30" s="27"/>
      <c r="W30" s="40"/>
      <c r="X30" s="27"/>
      <c r="Y30" s="25"/>
      <c r="AA30" s="10">
        <f t="shared" si="0"/>
        <v>0</v>
      </c>
      <c r="AB30" s="11"/>
    </row>
    <row r="31" spans="2:28" s="9" customFormat="1" ht="12.75">
      <c r="B31" s="12">
        <v>19</v>
      </c>
      <c r="C31" s="25">
        <v>95.295</v>
      </c>
      <c r="D31" s="25">
        <v>2.723</v>
      </c>
      <c r="E31" s="25">
        <v>0.833</v>
      </c>
      <c r="F31" s="25">
        <v>0.139</v>
      </c>
      <c r="G31" s="25">
        <v>0.137</v>
      </c>
      <c r="H31" s="25">
        <v>0.001</v>
      </c>
      <c r="I31" s="25">
        <v>0.027</v>
      </c>
      <c r="J31" s="25">
        <v>0.019</v>
      </c>
      <c r="K31" s="25">
        <v>0.001</v>
      </c>
      <c r="L31" s="25">
        <v>0.007</v>
      </c>
      <c r="M31" s="25">
        <v>0.656</v>
      </c>
      <c r="N31" s="25">
        <v>0.162</v>
      </c>
      <c r="O31" s="25">
        <v>0.7051</v>
      </c>
      <c r="P31" s="26" t="s">
        <v>52</v>
      </c>
      <c r="Q31" s="26">
        <v>8255.06</v>
      </c>
      <c r="R31" s="26">
        <v>38.2984</v>
      </c>
      <c r="S31" s="26">
        <v>9147.43</v>
      </c>
      <c r="T31" s="26">
        <v>50.05</v>
      </c>
      <c r="U31" s="45" t="s">
        <v>51</v>
      </c>
      <c r="V31" s="27"/>
      <c r="W31" s="40"/>
      <c r="X31" s="27"/>
      <c r="Y31" s="25"/>
      <c r="AA31" s="10">
        <f t="shared" si="0"/>
        <v>100.00000000000003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27" t="s">
        <v>50</v>
      </c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45"/>
      <c r="V33" s="27"/>
      <c r="W33" s="30"/>
      <c r="X33" s="27"/>
      <c r="Y33" s="25"/>
      <c r="AA33" s="10">
        <f t="shared" si="0"/>
        <v>0</v>
      </c>
      <c r="AB33" s="11"/>
    </row>
    <row r="34" spans="2:28" s="9" customFormat="1" ht="12.75">
      <c r="B34" s="12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45"/>
      <c r="V34" s="27"/>
      <c r="W34" s="29"/>
      <c r="X34" s="27"/>
      <c r="Y34" s="25"/>
      <c r="AA34" s="10">
        <f t="shared" si="0"/>
        <v>0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7"/>
      <c r="W36" s="29"/>
      <c r="X36" s="27"/>
      <c r="Y36" s="27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45"/>
      <c r="V37" s="27"/>
      <c r="W37" s="39"/>
      <c r="X37" s="27"/>
      <c r="Y37" s="29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45" t="s">
        <v>56</v>
      </c>
      <c r="V38" s="27"/>
      <c r="W38" s="30"/>
      <c r="X38" s="27"/>
      <c r="Y38" s="25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40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>
        <v>95.426</v>
      </c>
      <c r="D40" s="25">
        <v>2.63</v>
      </c>
      <c r="E40" s="25">
        <v>0.8</v>
      </c>
      <c r="F40" s="25">
        <v>0.132</v>
      </c>
      <c r="G40" s="25">
        <v>0.13</v>
      </c>
      <c r="H40" s="25">
        <v>0.002</v>
      </c>
      <c r="I40" s="25">
        <v>0.026</v>
      </c>
      <c r="J40" s="25">
        <v>0.019</v>
      </c>
      <c r="K40" s="25">
        <v>0.001</v>
      </c>
      <c r="L40" s="25">
        <v>0.007</v>
      </c>
      <c r="M40" s="25">
        <v>0.67</v>
      </c>
      <c r="N40" s="25">
        <v>0.157</v>
      </c>
      <c r="O40" s="25">
        <v>0.704</v>
      </c>
      <c r="P40" s="26">
        <v>34.5069</v>
      </c>
      <c r="Q40" s="26">
        <v>8241.82</v>
      </c>
      <c r="R40" s="26">
        <v>38.239</v>
      </c>
      <c r="S40" s="26">
        <v>9133.22</v>
      </c>
      <c r="T40" s="26">
        <v>50.02</v>
      </c>
      <c r="U40" s="26"/>
      <c r="V40" s="27"/>
      <c r="W40" s="30"/>
      <c r="X40" s="40"/>
      <c r="Y40" s="25"/>
      <c r="AA40" s="10">
        <f t="shared" si="0"/>
        <v>100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45"/>
      <c r="V41" s="27"/>
      <c r="W41" s="29"/>
      <c r="X41" s="40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45"/>
      <c r="V42" s="27"/>
      <c r="W42" s="30"/>
      <c r="X42" s="40"/>
      <c r="Y42" s="41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45"/>
      <c r="V43" s="27"/>
      <c r="W43" s="40"/>
      <c r="X43" s="40"/>
      <c r="Y43" s="41"/>
      <c r="AA43" s="10">
        <f>SUM(C43:N43)</f>
        <v>0</v>
      </c>
      <c r="AB43" s="11" t="str">
        <f>IF(AA43=100,"ОК"," ")</f>
        <v> </v>
      </c>
    </row>
    <row r="44" spans="2:28" s="9" customFormat="1" ht="12" customHeight="1">
      <c r="B44" s="12"/>
      <c r="C44" s="46"/>
      <c r="D44" s="47"/>
      <c r="E44" s="47"/>
      <c r="F44" s="47"/>
      <c r="G44" s="47"/>
      <c r="H44" s="47"/>
      <c r="I44" s="47"/>
      <c r="J44" s="48"/>
      <c r="K44" s="25"/>
      <c r="L44" s="25"/>
      <c r="M44" s="25"/>
      <c r="N44" s="46"/>
      <c r="O44" s="47"/>
      <c r="P44" s="47"/>
      <c r="Q44" s="47"/>
      <c r="R44" s="47"/>
      <c r="S44" s="47"/>
      <c r="T44" s="47"/>
      <c r="U44" s="47"/>
      <c r="V44" s="48"/>
      <c r="W44" s="40"/>
      <c r="X44" s="40"/>
      <c r="Y44" s="41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2"/>
      <c r="R45" s="42"/>
      <c r="S45" s="42"/>
      <c r="T45" s="42"/>
      <c r="U45" s="42"/>
      <c r="V45" s="42"/>
      <c r="W45" s="42"/>
      <c r="X45" s="23"/>
    </row>
    <row r="46" spans="2:23" ht="12.75">
      <c r="B46" s="1"/>
      <c r="C46" s="80" t="s">
        <v>49</v>
      </c>
      <c r="D46" s="80"/>
      <c r="E46" s="80"/>
      <c r="F46" s="80"/>
      <c r="G46" s="80"/>
      <c r="H46" s="24"/>
      <c r="I46" s="24"/>
      <c r="J46" s="24"/>
      <c r="K46" s="24"/>
      <c r="L46" s="80" t="s">
        <v>46</v>
      </c>
      <c r="M46" s="80"/>
      <c r="N46" s="24"/>
      <c r="O46" s="24"/>
      <c r="P46" s="24"/>
      <c r="Q46" s="24"/>
      <c r="R46" s="24"/>
      <c r="S46" s="24"/>
      <c r="T46" s="24"/>
      <c r="U46" s="81"/>
      <c r="V46" s="81"/>
      <c r="W46" s="1"/>
    </row>
    <row r="47" spans="2:23" ht="12.75">
      <c r="B47" s="1"/>
      <c r="C47" s="82" t="s">
        <v>36</v>
      </c>
      <c r="D47" s="82"/>
      <c r="E47" s="82"/>
      <c r="F47" s="82"/>
      <c r="G47" s="82"/>
      <c r="H47" s="1"/>
      <c r="I47" s="1"/>
      <c r="J47" s="1"/>
      <c r="K47" s="1"/>
      <c r="L47" s="2" t="s">
        <v>0</v>
      </c>
      <c r="M47" s="1"/>
      <c r="O47" s="1"/>
      <c r="P47" s="1"/>
      <c r="Q47" s="44" t="s">
        <v>1</v>
      </c>
      <c r="R47" s="1"/>
      <c r="S47" s="1"/>
      <c r="U47" s="44" t="s">
        <v>2</v>
      </c>
      <c r="V47" s="2"/>
      <c r="W47" s="1"/>
    </row>
    <row r="48" spans="2:23" ht="18" customHeight="1">
      <c r="B48" s="1"/>
      <c r="C48" s="80" t="s">
        <v>47</v>
      </c>
      <c r="D48" s="80"/>
      <c r="E48" s="80"/>
      <c r="F48" s="24"/>
      <c r="G48" s="24"/>
      <c r="H48" s="24"/>
      <c r="I48" s="24"/>
      <c r="J48" s="24"/>
      <c r="K48" s="24"/>
      <c r="L48" s="80" t="s">
        <v>48</v>
      </c>
      <c r="M48" s="80"/>
      <c r="N48" s="24"/>
      <c r="O48" s="24"/>
      <c r="P48" s="24"/>
      <c r="Q48" s="24"/>
      <c r="R48" s="24"/>
      <c r="S48" s="24"/>
      <c r="T48" s="24"/>
      <c r="U48" s="81"/>
      <c r="V48" s="81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4" t="s">
        <v>1</v>
      </c>
      <c r="R49" s="1"/>
      <c r="S49" s="1"/>
      <c r="U49" s="44" t="s">
        <v>2</v>
      </c>
      <c r="V49" s="2"/>
      <c r="W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43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N44:V44"/>
    <mergeCell ref="U9:U12"/>
    <mergeCell ref="V9:V12"/>
    <mergeCell ref="B9:B12"/>
    <mergeCell ref="Q10:Q12"/>
    <mergeCell ref="P10:P12"/>
    <mergeCell ref="G10:G12"/>
    <mergeCell ref="H10:H12"/>
    <mergeCell ref="C44:J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2016-09-30T07:32:23Z</cp:lastPrinted>
  <dcterms:created xsi:type="dcterms:W3CDTF">2010-01-29T08:37:16Z</dcterms:created>
  <dcterms:modified xsi:type="dcterms:W3CDTF">2016-10-13T06:40:19Z</dcterms:modified>
  <cp:category/>
  <cp:version/>
  <cp:contentType/>
  <cp:contentStatus/>
</cp:coreProperties>
</file>