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'Лист1'!$V$10</definedName>
    <definedName name="OLE_LINK3" localSheetId="0">'Лист1'!$W$9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<sst xmlns="http://schemas.openxmlformats.org/spreadsheetml/2006/main" count="60" uniqueCount="54">
  <si>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</si>
  <si>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</si>
  <si>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</si>
  <si>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</si>
  <si>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</si>
  <si>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</si>
  <si>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</si>
  <si>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</si>
  <si>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</si>
  <si>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</si>
  <si>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</si>
  <si>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</si>
  <si>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</si>
  <si>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</si>
  <si>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</si>
  <si>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</si>
  <si>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</si>
  <si>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</si>
  <si>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</si>
  <si>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</si>
  <si>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</si>
  <si>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</si>
  <si>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</si>
  <si>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</si>
  <si>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</si>
  <si>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</si>
  <si>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</si>
  <si>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</si>
  <si>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</si>
  <si>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</si>
  <si>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</si>
  <si>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</si>
  <si>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</si>
  <si>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</si>
  <si>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</si>
  <si>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</si>
  <si>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</si>
  <si>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</si>
  <si>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</si>
  <si>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</si>
  <si>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</si>
  <si>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</si>
  <si>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</si>
  <si>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</si>
  <si>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Стрийським УЕГГ ПВВГ    АГРС Пукеничі замір №10</t>
    </r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</si>
  <si>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</si>
  <si>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</si>
  <si>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</si>
  <si>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</si>
  <si>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 Об'єм газу, м³                        </t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</si>
  <si>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</si>
  <si>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30</t>
    </r>
    <r>
      <rPr>
        <b/>
        <u val="single"/>
        <sz val="12"/>
        <rFont val="Arial"/>
        <family val="2"/>
      </rPr>
      <t>.09.2016 р.</t>
    </r>
  </si>
  <si>
    <t>30.09.2016 р.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</si>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</sst>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Normal="70" zoomScaleSheetLayoutView="100" workbookViewId="0" topLeftCell="K16">
      <selection activeCell="Y43" sqref="Y43"/>
    </sheetView>
  </sheetViews>
  <sheetFormatPr defaultColWidth="9.00390625" defaultRowHeight="12.75"/>
  <cols>
    <col min="1" max="1" width="4.75390625" style="0" customWidth="1"/>
    <col min="2" max="15" width="7.125" style="0" customWidth="1"/>
    <col min="16" max="16" width="8.00390625" style="0" customWidth="1"/>
    <col min="17" max="17" width="7.125" style="0" customWidth="1"/>
    <col min="18" max="18" width="8.375" style="0" customWidth="1"/>
    <col min="19" max="19" width="7.125" style="0" customWidth="1"/>
    <col min="20" max="20" width="6.00390625" style="0" customWidth="1"/>
    <col min="21" max="21" width="5.375" style="0" customWidth="1"/>
    <col min="22" max="23" width="7.75390625" style="0" customWidth="1"/>
    <col min="24" max="24" width="8.25390625" style="0" customWidth="1"/>
    <col min="25" max="25" width="10.625" style="0" customWidth="1"/>
    <col min="28" max="28" width="9.125" style="7" customWidth="1"/>
  </cols>
  <sheetData>
    <row r="1" spans="1:26" ht="12.75">
      <c r="A1" s="48" t="s">
        <v>12</v>
      </c>
      <c r="B1" s="48"/>
      <c r="C1" s="48"/>
      <c r="D1" s="48"/>
      <c r="E1" s="2"/>
      <c r="F1" s="2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8" t="s">
        <v>36</v>
      </c>
      <c r="B2" s="48"/>
      <c r="C2" s="48"/>
      <c r="D2" s="48"/>
      <c r="E2" s="2"/>
      <c r="F2" s="2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53"/>
      <c r="W2" s="54"/>
      <c r="X2" s="54"/>
      <c r="Y2" s="4"/>
      <c r="Z2" s="4"/>
    </row>
    <row r="3" spans="1:26" ht="12.75">
      <c r="A3" s="48" t="s">
        <v>37</v>
      </c>
      <c r="B3" s="48"/>
      <c r="C3" s="48"/>
      <c r="D3" s="48"/>
      <c r="E3" s="2"/>
      <c r="F3" s="2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2" t="s">
        <v>3</v>
      </c>
      <c r="B4" s="2"/>
      <c r="C4" s="2"/>
      <c r="D4" s="2"/>
      <c r="E4" s="2"/>
      <c r="F4" s="2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8" t="s">
        <v>45</v>
      </c>
      <c r="B5" s="48"/>
      <c r="C5" s="48"/>
      <c r="D5" s="48"/>
      <c r="E5" s="48"/>
      <c r="F5" s="48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9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33" customHeight="1">
      <c r="A7" s="55" t="s">
        <v>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4"/>
      <c r="Z7" s="4"/>
    </row>
    <row r="8" spans="1:26" ht="18" customHeight="1">
      <c r="A8" s="57" t="s">
        <v>51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4"/>
      <c r="Z8" s="4"/>
    </row>
    <row r="9" spans="1:28" ht="32.25" customHeight="1">
      <c r="A9" s="74" t="s">
        <v>40</v>
      </c>
      <c r="B9" s="62" t="s">
        <v>32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2" t="s">
        <v>33</v>
      </c>
      <c r="O9" s="63"/>
      <c r="P9" s="63"/>
      <c r="Q9" s="66"/>
      <c r="R9" s="66"/>
      <c r="S9" s="67"/>
      <c r="T9" s="70" t="s">
        <v>29</v>
      </c>
      <c r="U9" s="73" t="s">
        <v>30</v>
      </c>
      <c r="V9" s="61" t="s">
        <v>41</v>
      </c>
      <c r="W9" s="61" t="s">
        <v>42</v>
      </c>
      <c r="X9" s="61" t="s">
        <v>43</v>
      </c>
      <c r="Y9" s="61" t="s">
        <v>49</v>
      </c>
      <c r="AA9" s="7"/>
      <c r="AB9"/>
    </row>
    <row r="10" spans="1:28" ht="48.75" customHeight="1">
      <c r="A10" s="75"/>
      <c r="B10" s="52" t="s">
        <v>17</v>
      </c>
      <c r="C10" s="52" t="s">
        <v>18</v>
      </c>
      <c r="D10" s="52" t="s">
        <v>19</v>
      </c>
      <c r="E10" s="52" t="s">
        <v>20</v>
      </c>
      <c r="F10" s="52" t="s">
        <v>21</v>
      </c>
      <c r="G10" s="52" t="s">
        <v>22</v>
      </c>
      <c r="H10" s="52" t="s">
        <v>23</v>
      </c>
      <c r="I10" s="65" t="s">
        <v>24</v>
      </c>
      <c r="J10" s="52" t="s">
        <v>25</v>
      </c>
      <c r="K10" s="52" t="s">
        <v>26</v>
      </c>
      <c r="L10" s="49" t="s">
        <v>27</v>
      </c>
      <c r="M10" s="49" t="s">
        <v>28</v>
      </c>
      <c r="N10" s="49" t="s">
        <v>13</v>
      </c>
      <c r="O10" s="79" t="s">
        <v>47</v>
      </c>
      <c r="P10" s="49" t="s">
        <v>48</v>
      </c>
      <c r="Q10" s="49" t="s">
        <v>14</v>
      </c>
      <c r="R10" s="49" t="s">
        <v>15</v>
      </c>
      <c r="S10" s="49" t="s">
        <v>16</v>
      </c>
      <c r="T10" s="71"/>
      <c r="U10" s="50"/>
      <c r="V10" s="61"/>
      <c r="W10" s="61"/>
      <c r="X10" s="61"/>
      <c r="Y10" s="61"/>
      <c r="AA10" s="7"/>
      <c r="AB10"/>
    </row>
    <row r="11" spans="1:28" ht="15.75" customHeight="1">
      <c r="A11" s="75"/>
      <c r="B11" s="52"/>
      <c r="C11" s="52"/>
      <c r="D11" s="52"/>
      <c r="E11" s="52"/>
      <c r="F11" s="52"/>
      <c r="G11" s="52"/>
      <c r="H11" s="52"/>
      <c r="I11" s="65"/>
      <c r="J11" s="52"/>
      <c r="K11" s="52"/>
      <c r="L11" s="50"/>
      <c r="M11" s="50"/>
      <c r="N11" s="50"/>
      <c r="O11" s="80"/>
      <c r="P11" s="77"/>
      <c r="Q11" s="50"/>
      <c r="R11" s="50"/>
      <c r="S11" s="50"/>
      <c r="T11" s="71"/>
      <c r="U11" s="50"/>
      <c r="V11" s="61"/>
      <c r="W11" s="61"/>
      <c r="X11" s="61"/>
      <c r="Y11" s="61"/>
      <c r="AA11" s="7"/>
      <c r="AB11"/>
    </row>
    <row r="12" spans="1:28" ht="21" customHeight="1">
      <c r="A12" s="76"/>
      <c r="B12" s="52"/>
      <c r="C12" s="52"/>
      <c r="D12" s="52"/>
      <c r="E12" s="52"/>
      <c r="F12" s="52"/>
      <c r="G12" s="52"/>
      <c r="H12" s="52"/>
      <c r="I12" s="65"/>
      <c r="J12" s="52"/>
      <c r="K12" s="52"/>
      <c r="L12" s="51"/>
      <c r="M12" s="51"/>
      <c r="N12" s="51"/>
      <c r="O12" s="81"/>
      <c r="P12" s="78"/>
      <c r="Q12" s="51"/>
      <c r="R12" s="51"/>
      <c r="S12" s="51"/>
      <c r="T12" s="72"/>
      <c r="U12" s="51"/>
      <c r="V12" s="61"/>
      <c r="W12" s="61"/>
      <c r="X12" s="61"/>
      <c r="Y12" s="61"/>
      <c r="AA12" s="7"/>
      <c r="AB12"/>
    </row>
    <row r="13" spans="1:27" s="9" customFormat="1" ht="12.75">
      <c r="A13" s="8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7"/>
      <c r="P13" s="27"/>
      <c r="Q13" s="27"/>
      <c r="R13" s="25"/>
      <c r="S13" s="27"/>
      <c r="T13" s="25"/>
      <c r="U13" s="25"/>
      <c r="V13" s="26"/>
      <c r="W13" s="25"/>
      <c r="X13" s="25"/>
      <c r="Y13" s="25"/>
      <c r="Z13" s="10">
        <f>SUM(B13:M13)</f>
        <v>0</v>
      </c>
      <c r="AA13" s="11" t="str">
        <f>IF(Z13=100,"ОК"," ")</f>
        <v> </v>
      </c>
    </row>
    <row r="14" spans="1:27" s="9" customFormat="1" ht="12.75">
      <c r="A14" s="8">
        <v>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7"/>
      <c r="P14" s="27"/>
      <c r="Q14" s="27"/>
      <c r="R14" s="27"/>
      <c r="S14" s="27"/>
      <c r="T14" s="25"/>
      <c r="U14" s="25"/>
      <c r="V14" s="28"/>
      <c r="W14" s="25"/>
      <c r="X14" s="25"/>
      <c r="Y14" s="25"/>
      <c r="Z14" s="10">
        <f aca="true" t="shared" si="0" ref="Z14:Z42">SUM(B14:M14)</f>
        <v>0</v>
      </c>
      <c r="AA14" s="11" t="str">
        <f>IF(Z14=100,"ОК"," ")</f>
        <v> </v>
      </c>
    </row>
    <row r="15" spans="1:27" s="9" customFormat="1" ht="12.75">
      <c r="A15" s="8">
        <v>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7"/>
      <c r="P15" s="27"/>
      <c r="Q15" s="27"/>
      <c r="R15" s="27"/>
      <c r="S15" s="27"/>
      <c r="T15" s="25"/>
      <c r="U15" s="25"/>
      <c r="V15" s="26"/>
      <c r="W15" s="25"/>
      <c r="X15" s="25"/>
      <c r="Y15" s="25"/>
      <c r="Z15" s="10">
        <f t="shared" si="0"/>
        <v>0</v>
      </c>
      <c r="AA15" s="11" t="str">
        <f>IF(Z15=100,"ОК"," ")</f>
        <v> </v>
      </c>
    </row>
    <row r="16" spans="1:27" s="9" customFormat="1" ht="12.75">
      <c r="A16" s="8">
        <v>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7"/>
      <c r="P16" s="27"/>
      <c r="Q16" s="27"/>
      <c r="R16" s="27"/>
      <c r="S16" s="27"/>
      <c r="T16" s="25"/>
      <c r="U16" s="25"/>
      <c r="V16" s="26"/>
      <c r="W16" s="25"/>
      <c r="X16" s="25"/>
      <c r="Y16" s="25"/>
      <c r="Z16" s="10">
        <f t="shared" si="0"/>
        <v>0</v>
      </c>
      <c r="AA16" s="11" t="str">
        <f>IF(Z16=100,"ОК"," ")</f>
        <v> </v>
      </c>
    </row>
    <row r="17" spans="1:27" s="9" customFormat="1" ht="12.75">
      <c r="A17" s="8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7"/>
      <c r="P17" s="27"/>
      <c r="Q17" s="27"/>
      <c r="R17" s="27"/>
      <c r="S17" s="27"/>
      <c r="T17" s="25"/>
      <c r="U17" s="25"/>
      <c r="V17" s="29"/>
      <c r="W17" s="25"/>
      <c r="X17" s="25"/>
      <c r="Y17" s="25"/>
      <c r="Z17" s="10">
        <f t="shared" si="0"/>
        <v>0</v>
      </c>
      <c r="AA17" s="11" t="str">
        <f>IF(Z17=100,"ОК"," ")</f>
        <v> </v>
      </c>
    </row>
    <row r="18" spans="1:27" s="9" customFormat="1" ht="12.75">
      <c r="A18" s="8">
        <v>6</v>
      </c>
      <c r="B18" s="24">
        <v>96.6195</v>
      </c>
      <c r="C18" s="24">
        <v>1.7551</v>
      </c>
      <c r="D18" s="24">
        <v>0.5788</v>
      </c>
      <c r="E18" s="24">
        <v>0.0978</v>
      </c>
      <c r="F18" s="24">
        <v>0.0953</v>
      </c>
      <c r="G18" s="24">
        <v>0.001</v>
      </c>
      <c r="H18" s="24">
        <v>0.0225</v>
      </c>
      <c r="I18" s="24">
        <v>0.0154</v>
      </c>
      <c r="J18" s="24">
        <v>0.0169</v>
      </c>
      <c r="K18" s="24">
        <v>0.0092</v>
      </c>
      <c r="L18" s="24">
        <v>0.6165</v>
      </c>
      <c r="M18" s="24">
        <v>0.172</v>
      </c>
      <c r="N18" s="24">
        <v>0.6952</v>
      </c>
      <c r="O18" s="27">
        <v>34.1334</v>
      </c>
      <c r="P18" s="27">
        <v>8152.62</v>
      </c>
      <c r="Q18" s="27">
        <v>37.8395</v>
      </c>
      <c r="R18" s="27">
        <v>9037.81</v>
      </c>
      <c r="S18" s="27">
        <v>49.8054</v>
      </c>
      <c r="T18" s="25"/>
      <c r="U18" s="25"/>
      <c r="V18" s="29"/>
      <c r="W18" s="25"/>
      <c r="X18" s="25"/>
      <c r="Y18" s="25"/>
      <c r="Z18" s="10">
        <f t="shared" si="0"/>
        <v>100.00000000000001</v>
      </c>
      <c r="AA18" s="11"/>
    </row>
    <row r="19" spans="1:27" s="9" customFormat="1" ht="12.75">
      <c r="A19" s="8">
        <v>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"/>
      <c r="P19" s="27"/>
      <c r="Q19" s="27"/>
      <c r="R19" s="27"/>
      <c r="S19" s="27"/>
      <c r="T19" s="25"/>
      <c r="U19" s="25"/>
      <c r="V19" s="29"/>
      <c r="W19" s="25"/>
      <c r="X19" s="25"/>
      <c r="Y19" s="25"/>
      <c r="Z19" s="10">
        <f t="shared" si="0"/>
        <v>0</v>
      </c>
      <c r="AA19" s="11"/>
    </row>
    <row r="20" spans="1:27" s="9" customFormat="1" ht="12.75">
      <c r="A20" s="8">
        <v>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27"/>
      <c r="Q20" s="27"/>
      <c r="R20" s="27"/>
      <c r="S20" s="27"/>
      <c r="T20" s="25"/>
      <c r="U20" s="25"/>
      <c r="V20" s="29"/>
      <c r="W20" s="25"/>
      <c r="X20" s="25"/>
      <c r="Y20" s="25"/>
      <c r="Z20" s="10">
        <f t="shared" si="0"/>
        <v>0</v>
      </c>
      <c r="AA20" s="11"/>
    </row>
    <row r="21" spans="1:27" s="9" customFormat="1" ht="12.75">
      <c r="A21" s="8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7"/>
      <c r="P21" s="27"/>
      <c r="Q21" s="27"/>
      <c r="R21" s="27"/>
      <c r="S21" s="27"/>
      <c r="T21" s="25"/>
      <c r="U21" s="25"/>
      <c r="V21" s="30"/>
      <c r="W21" s="31"/>
      <c r="X21" s="31"/>
      <c r="Y21" s="31"/>
      <c r="Z21" s="10">
        <f t="shared" si="0"/>
        <v>0</v>
      </c>
      <c r="AA21" s="11"/>
    </row>
    <row r="22" spans="1:27" s="9" customFormat="1" ht="12.75">
      <c r="A22" s="8">
        <v>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7"/>
      <c r="P22" s="27"/>
      <c r="Q22" s="27"/>
      <c r="R22" s="27"/>
      <c r="S22" s="27"/>
      <c r="T22" s="25"/>
      <c r="U22" s="32"/>
      <c r="V22" s="33"/>
      <c r="W22" s="34"/>
      <c r="X22" s="34"/>
      <c r="Y22" s="34"/>
      <c r="Z22" s="10">
        <f t="shared" si="0"/>
        <v>0</v>
      </c>
      <c r="AA22" s="11"/>
    </row>
    <row r="23" spans="1:27" s="9" customFormat="1" ht="12.75">
      <c r="A23" s="8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7"/>
      <c r="P23" s="27"/>
      <c r="Q23" s="27"/>
      <c r="R23" s="27"/>
      <c r="S23" s="27"/>
      <c r="T23" s="25"/>
      <c r="U23" s="25"/>
      <c r="V23" s="35"/>
      <c r="W23" s="36"/>
      <c r="X23" s="36"/>
      <c r="Y23" s="36"/>
      <c r="Z23" s="10">
        <f t="shared" si="0"/>
        <v>0</v>
      </c>
      <c r="AA23" s="11"/>
    </row>
    <row r="24" spans="1:27" s="9" customFormat="1" ht="12.75">
      <c r="A24" s="8">
        <v>12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7"/>
      <c r="P24" s="27"/>
      <c r="Q24" s="27"/>
      <c r="R24" s="27"/>
      <c r="S24" s="27"/>
      <c r="T24" s="25"/>
      <c r="U24" s="25"/>
      <c r="V24" s="29"/>
      <c r="W24" s="25"/>
      <c r="X24" s="25"/>
      <c r="Y24" s="25"/>
      <c r="Z24" s="10">
        <f t="shared" si="0"/>
        <v>0</v>
      </c>
      <c r="AA24" s="11"/>
    </row>
    <row r="25" spans="1:27" s="9" customFormat="1" ht="12.75">
      <c r="A25" s="8">
        <v>13</v>
      </c>
      <c r="B25" s="24">
        <v>98.2648</v>
      </c>
      <c r="C25" s="24">
        <v>0.5707</v>
      </c>
      <c r="D25" s="24">
        <v>0.1935</v>
      </c>
      <c r="E25" s="24">
        <v>0.0423</v>
      </c>
      <c r="F25" s="24">
        <v>0.0467</v>
      </c>
      <c r="G25" s="24">
        <v>0.0005</v>
      </c>
      <c r="H25" s="24">
        <v>0.0195</v>
      </c>
      <c r="I25" s="24">
        <v>0.0129</v>
      </c>
      <c r="J25" s="24">
        <v>0.0274</v>
      </c>
      <c r="K25" s="24">
        <v>0.0081</v>
      </c>
      <c r="L25" s="24">
        <v>0.7045</v>
      </c>
      <c r="M25" s="24">
        <v>0.1091</v>
      </c>
      <c r="N25" s="24">
        <v>0.6818</v>
      </c>
      <c r="O25" s="27">
        <v>33.5417</v>
      </c>
      <c r="P25" s="27">
        <v>8011.3</v>
      </c>
      <c r="Q25" s="27">
        <v>37.2056</v>
      </c>
      <c r="R25" s="27">
        <v>8886.4</v>
      </c>
      <c r="S25" s="27">
        <v>49.4513</v>
      </c>
      <c r="T25" s="25"/>
      <c r="U25" s="25"/>
      <c r="V25" s="26"/>
      <c r="W25" s="25"/>
      <c r="X25" s="25"/>
      <c r="Y25" s="25"/>
      <c r="Z25" s="10">
        <f t="shared" si="0"/>
        <v>99.99999999999999</v>
      </c>
      <c r="AA25" s="11"/>
    </row>
    <row r="26" spans="1:27" s="9" customFormat="1" ht="12.75">
      <c r="A26" s="8">
        <v>14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7"/>
      <c r="R26" s="27"/>
      <c r="S26" s="27"/>
      <c r="T26" s="25"/>
      <c r="U26" s="25"/>
      <c r="V26" s="29"/>
      <c r="W26" s="25"/>
      <c r="X26" s="25"/>
      <c r="Y26" s="25"/>
      <c r="Z26" s="10">
        <f t="shared" si="0"/>
        <v>0</v>
      </c>
      <c r="AA26" s="11"/>
    </row>
    <row r="27" spans="1:27" s="9" customFormat="1" ht="12.75">
      <c r="A27" s="8">
        <v>15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7"/>
      <c r="P27" s="27"/>
      <c r="Q27" s="27"/>
      <c r="R27" s="27"/>
      <c r="S27" s="27"/>
      <c r="T27" s="25"/>
      <c r="U27" s="25"/>
      <c r="V27" s="29"/>
      <c r="W27" s="25"/>
      <c r="X27" s="24"/>
      <c r="Y27" s="24"/>
      <c r="Z27" s="10">
        <f t="shared" si="0"/>
        <v>0</v>
      </c>
      <c r="AA27" s="11" t="str">
        <f>IF(Z27=100,"ОК"," ")</f>
        <v> </v>
      </c>
    </row>
    <row r="28" spans="1:27" s="9" customFormat="1" ht="12.75">
      <c r="A28" s="12">
        <v>16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7"/>
      <c r="P28" s="27"/>
      <c r="Q28" s="27"/>
      <c r="R28" s="27"/>
      <c r="S28" s="27"/>
      <c r="T28" s="25"/>
      <c r="U28" s="25"/>
      <c r="V28" s="37"/>
      <c r="W28" s="25"/>
      <c r="X28" s="24"/>
      <c r="Y28" s="24"/>
      <c r="Z28" s="10">
        <f t="shared" si="0"/>
        <v>0</v>
      </c>
      <c r="AA28" s="11" t="str">
        <f>IF(Z28=100,"ОК"," ")</f>
        <v> </v>
      </c>
    </row>
    <row r="29" spans="1:27" s="9" customFormat="1" ht="12.75">
      <c r="A29" s="12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7"/>
      <c r="R29" s="27"/>
      <c r="S29" s="27"/>
      <c r="T29" s="25"/>
      <c r="U29" s="25"/>
      <c r="V29" s="37"/>
      <c r="W29" s="25"/>
      <c r="X29" s="24"/>
      <c r="Y29" s="24"/>
      <c r="Z29" s="10">
        <f t="shared" si="0"/>
        <v>0</v>
      </c>
      <c r="AA29" s="11" t="str">
        <f>IF(Z29=100,"ОК"," ")</f>
        <v> </v>
      </c>
    </row>
    <row r="30" spans="1:27" s="9" customFormat="1" ht="12.75">
      <c r="A30" s="12">
        <v>18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  <c r="P30" s="27"/>
      <c r="Q30" s="27"/>
      <c r="R30" s="27"/>
      <c r="S30" s="27"/>
      <c r="T30" s="25"/>
      <c r="U30" s="25"/>
      <c r="V30" s="37"/>
      <c r="W30" s="25"/>
      <c r="X30" s="24"/>
      <c r="Y30" s="24"/>
      <c r="Z30" s="10">
        <f t="shared" si="0"/>
        <v>0</v>
      </c>
      <c r="AA30" s="11"/>
    </row>
    <row r="31" spans="1:27" s="9" customFormat="1" ht="12.75">
      <c r="A31" s="12">
        <v>19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7"/>
      <c r="P31" s="27"/>
      <c r="Q31" s="27"/>
      <c r="R31" s="27"/>
      <c r="S31" s="27"/>
      <c r="T31" s="25"/>
      <c r="U31" s="25"/>
      <c r="V31" s="37"/>
      <c r="W31" s="25"/>
      <c r="X31" s="24"/>
      <c r="Y31" s="24"/>
      <c r="Z31" s="10">
        <f t="shared" si="0"/>
        <v>0</v>
      </c>
      <c r="AA31" s="11"/>
    </row>
    <row r="32" spans="1:27" s="9" customFormat="1" ht="12.75">
      <c r="A32" s="12">
        <v>20</v>
      </c>
      <c r="B32" s="24">
        <v>97.9398</v>
      </c>
      <c r="C32" s="24">
        <v>0.7371</v>
      </c>
      <c r="D32" s="24">
        <v>0.2412</v>
      </c>
      <c r="E32" s="24">
        <v>0.0477</v>
      </c>
      <c r="F32" s="24">
        <v>0.0564</v>
      </c>
      <c r="G32" s="24">
        <v>0.0006</v>
      </c>
      <c r="H32" s="24">
        <v>0.0212</v>
      </c>
      <c r="I32" s="24">
        <v>0.0141</v>
      </c>
      <c r="J32" s="24">
        <v>0.0255</v>
      </c>
      <c r="K32" s="24">
        <v>0.0095</v>
      </c>
      <c r="L32" s="24">
        <v>0.7874</v>
      </c>
      <c r="M32" s="24">
        <v>0.1195</v>
      </c>
      <c r="N32" s="24">
        <v>0.6841</v>
      </c>
      <c r="O32" s="27">
        <v>33.5906</v>
      </c>
      <c r="P32" s="27">
        <v>8022.98</v>
      </c>
      <c r="Q32" s="27">
        <v>37.2568</v>
      </c>
      <c r="R32" s="27">
        <v>8898.63</v>
      </c>
      <c r="S32" s="27">
        <v>49.4339</v>
      </c>
      <c r="T32" s="25"/>
      <c r="U32" s="25"/>
      <c r="V32" s="29"/>
      <c r="W32" s="25"/>
      <c r="X32" s="24"/>
      <c r="Y32" s="24"/>
      <c r="Z32" s="10">
        <f t="shared" si="0"/>
        <v>100.00000000000001</v>
      </c>
      <c r="AA32" s="11"/>
    </row>
    <row r="33" spans="1:27" s="9" customFormat="1" ht="12.75">
      <c r="A33" s="12">
        <v>21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7"/>
      <c r="P33" s="27"/>
      <c r="Q33" s="27"/>
      <c r="R33" s="27"/>
      <c r="S33" s="27"/>
      <c r="T33" s="25"/>
      <c r="U33" s="25"/>
      <c r="V33" s="29"/>
      <c r="W33" s="25"/>
      <c r="X33" s="24"/>
      <c r="Y33" s="24"/>
      <c r="Z33" s="10">
        <f t="shared" si="0"/>
        <v>0</v>
      </c>
      <c r="AA33" s="11"/>
    </row>
    <row r="34" spans="1:27" s="9" customFormat="1" ht="12.75">
      <c r="A34" s="12">
        <v>22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7"/>
      <c r="P34" s="27"/>
      <c r="Q34" s="27"/>
      <c r="R34" s="27"/>
      <c r="S34" s="27"/>
      <c r="T34" s="25"/>
      <c r="U34" s="25"/>
      <c r="V34" s="26"/>
      <c r="W34" s="25"/>
      <c r="X34" s="24"/>
      <c r="Y34" s="24"/>
      <c r="Z34" s="10">
        <f t="shared" si="0"/>
        <v>0</v>
      </c>
      <c r="AA34" s="11"/>
    </row>
    <row r="35" spans="1:27" s="9" customFormat="1" ht="12.75">
      <c r="A35" s="12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7"/>
      <c r="P35" s="27"/>
      <c r="Q35" s="27"/>
      <c r="R35" s="27"/>
      <c r="S35" s="27"/>
      <c r="T35" s="25"/>
      <c r="U35" s="25"/>
      <c r="V35" s="29"/>
      <c r="W35" s="25"/>
      <c r="X35" s="24"/>
      <c r="Y35" s="24"/>
      <c r="Z35" s="10">
        <f t="shared" si="0"/>
        <v>0</v>
      </c>
      <c r="AA35" s="11"/>
    </row>
    <row r="36" spans="1:27" s="9" customFormat="1" ht="12.75">
      <c r="A36" s="12">
        <v>24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7"/>
      <c r="P36" s="27"/>
      <c r="Q36" s="27"/>
      <c r="R36" s="27"/>
      <c r="S36" s="27"/>
      <c r="T36" s="25"/>
      <c r="U36" s="25"/>
      <c r="V36" s="26"/>
      <c r="W36" s="25"/>
      <c r="X36" s="25"/>
      <c r="Y36" s="25"/>
      <c r="Z36" s="10">
        <f t="shared" si="0"/>
        <v>0</v>
      </c>
      <c r="AA36" s="11" t="str">
        <f>IF(Z36=100,"ОК"," ")</f>
        <v> </v>
      </c>
    </row>
    <row r="37" spans="1:27" s="9" customFormat="1" ht="12.75">
      <c r="A37" s="12">
        <v>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7"/>
      <c r="P37" s="27"/>
      <c r="Q37" s="27"/>
      <c r="R37" s="27"/>
      <c r="S37" s="27"/>
      <c r="T37" s="25"/>
      <c r="U37" s="25"/>
      <c r="V37" s="29"/>
      <c r="W37" s="25"/>
      <c r="X37" s="25"/>
      <c r="Y37" s="25"/>
      <c r="Z37" s="10">
        <f t="shared" si="0"/>
        <v>0</v>
      </c>
      <c r="AA37" s="11" t="str">
        <f>IF(Z37=100,"ОК"," ")</f>
        <v> </v>
      </c>
    </row>
    <row r="38" spans="1:27" s="9" customFormat="1" ht="12.75">
      <c r="A38" s="12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7"/>
      <c r="P38" s="27"/>
      <c r="Q38" s="27"/>
      <c r="R38" s="27"/>
      <c r="S38" s="27"/>
      <c r="T38" s="25"/>
      <c r="U38" s="25"/>
      <c r="V38" s="29"/>
      <c r="W38" s="25"/>
      <c r="X38" s="24"/>
      <c r="Y38" s="24"/>
      <c r="Z38" s="10">
        <f t="shared" si="0"/>
        <v>0</v>
      </c>
      <c r="AA38" s="11" t="str">
        <f>IF(Z38=100,"ОК"," ")</f>
        <v> </v>
      </c>
    </row>
    <row r="39" spans="1:27" s="9" customFormat="1" ht="12.75">
      <c r="A39" s="12">
        <v>27</v>
      </c>
      <c r="B39" s="24">
        <v>96.472</v>
      </c>
      <c r="C39" s="24">
        <v>1.8066</v>
      </c>
      <c r="D39" s="24">
        <v>0.5931</v>
      </c>
      <c r="E39" s="24">
        <v>0.0996</v>
      </c>
      <c r="F39" s="24">
        <v>0.1004</v>
      </c>
      <c r="G39" s="24">
        <v>0.0011</v>
      </c>
      <c r="H39" s="24">
        <v>0.024</v>
      </c>
      <c r="I39" s="24">
        <v>0.0173</v>
      </c>
      <c r="J39" s="24">
        <v>0.0249</v>
      </c>
      <c r="K39" s="24">
        <v>0.0099</v>
      </c>
      <c r="L39" s="24">
        <v>0.6868</v>
      </c>
      <c r="M39" s="24">
        <v>0.1643</v>
      </c>
      <c r="N39" s="24">
        <v>0.6964</v>
      </c>
      <c r="O39" s="27">
        <v>34.1525</v>
      </c>
      <c r="P39" s="27">
        <v>8157.18</v>
      </c>
      <c r="Q39" s="27">
        <v>37.8592</v>
      </c>
      <c r="R39" s="27">
        <v>9042.51</v>
      </c>
      <c r="S39" s="27">
        <v>49.7893</v>
      </c>
      <c r="T39" s="25"/>
      <c r="U39" s="25"/>
      <c r="V39" s="29" t="s">
        <v>53</v>
      </c>
      <c r="W39" s="42" t="s">
        <v>53</v>
      </c>
      <c r="X39" s="37" t="s">
        <v>53</v>
      </c>
      <c r="Y39" s="37"/>
      <c r="Z39" s="10">
        <f t="shared" si="0"/>
        <v>100</v>
      </c>
      <c r="AA39" s="11" t="str">
        <f>IF(Z39=100,"ОК"," ")</f>
        <v>ОК</v>
      </c>
    </row>
    <row r="40" spans="1:27" s="9" customFormat="1" ht="12.75">
      <c r="A40" s="12">
        <v>28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7"/>
      <c r="P40" s="27"/>
      <c r="Q40" s="27"/>
      <c r="R40" s="27"/>
      <c r="S40" s="27"/>
      <c r="T40" s="25"/>
      <c r="U40" s="25"/>
      <c r="V40" s="29"/>
      <c r="W40" s="37"/>
      <c r="X40" s="24"/>
      <c r="Y40" s="24"/>
      <c r="Z40" s="10">
        <f t="shared" si="0"/>
        <v>0</v>
      </c>
      <c r="AA40" s="11"/>
    </row>
    <row r="41" spans="1:27" s="9" customFormat="1" ht="12.75">
      <c r="A41" s="12">
        <v>29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7"/>
      <c r="P41" s="27"/>
      <c r="Q41" s="27"/>
      <c r="R41" s="27"/>
      <c r="S41" s="27"/>
      <c r="T41" s="25"/>
      <c r="U41" s="25"/>
      <c r="V41" s="26"/>
      <c r="W41" s="37"/>
      <c r="X41" s="24"/>
      <c r="Y41" s="24"/>
      <c r="Z41" s="10">
        <f t="shared" si="0"/>
        <v>0</v>
      </c>
      <c r="AA41" s="11"/>
    </row>
    <row r="42" spans="1:27" s="9" customFormat="1" ht="12.75">
      <c r="A42" s="12">
        <v>30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7"/>
      <c r="R42" s="27"/>
      <c r="S42" s="27"/>
      <c r="T42" s="25"/>
      <c r="U42" s="25"/>
      <c r="V42" s="29"/>
      <c r="W42" s="37"/>
      <c r="X42" s="38"/>
      <c r="Y42" s="43"/>
      <c r="Z42" s="10">
        <f t="shared" si="0"/>
        <v>0</v>
      </c>
      <c r="AA42" s="11" t="str">
        <f>IF(Z42=100,"ОК"," ")</f>
        <v> </v>
      </c>
    </row>
    <row r="43" spans="1:28" ht="12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22"/>
      <c r="Y43" s="22"/>
      <c r="Z43" s="5"/>
      <c r="AA43" s="6"/>
      <c r="AB43"/>
    </row>
    <row r="44" spans="2:23" ht="12.7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 ht="12.75">
      <c r="A45" s="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9"/>
      <c r="Q45" s="39"/>
      <c r="R45" s="39"/>
      <c r="S45" s="39"/>
      <c r="T45" s="39"/>
      <c r="U45" s="39"/>
      <c r="V45" s="21"/>
      <c r="W45" s="21"/>
    </row>
    <row r="46" spans="1:21" ht="12.75">
      <c r="A46" s="1"/>
      <c r="B46" s="44" t="s">
        <v>46</v>
      </c>
      <c r="C46" s="44"/>
      <c r="D46" s="44"/>
      <c r="E46" s="44"/>
      <c r="F46" s="44"/>
      <c r="G46" s="23"/>
      <c r="H46" s="23"/>
      <c r="I46" s="23"/>
      <c r="J46" s="23"/>
      <c r="K46" s="44" t="s">
        <v>38</v>
      </c>
      <c r="L46" s="44"/>
      <c r="M46" s="23"/>
      <c r="N46" s="23"/>
      <c r="O46" s="23"/>
      <c r="P46" s="23"/>
      <c r="Q46" s="23"/>
      <c r="R46" s="23"/>
      <c r="S46" s="23"/>
      <c r="T46" s="45" t="s">
        <v>52</v>
      </c>
      <c r="U46" s="45"/>
    </row>
    <row r="47" spans="1:21" ht="12.75">
      <c r="A47" s="1"/>
      <c r="B47" s="46" t="s">
        <v>34</v>
      </c>
      <c r="C47" s="46"/>
      <c r="D47" s="46"/>
      <c r="E47" s="46"/>
      <c r="F47" s="46"/>
      <c r="G47" s="1"/>
      <c r="H47" s="1"/>
      <c r="I47" s="1"/>
      <c r="J47" s="1"/>
      <c r="K47" s="2" t="s">
        <v>0</v>
      </c>
      <c r="L47" s="1"/>
      <c r="N47" s="1"/>
      <c r="O47" s="1"/>
      <c r="P47" s="41" t="s">
        <v>1</v>
      </c>
      <c r="Q47" s="1"/>
      <c r="R47" s="1"/>
      <c r="T47" s="41" t="s">
        <v>2</v>
      </c>
      <c r="U47" s="2"/>
    </row>
    <row r="48" spans="1:21" ht="18" customHeight="1">
      <c r="A48" s="1"/>
      <c r="B48" s="44" t="s">
        <v>39</v>
      </c>
      <c r="C48" s="44"/>
      <c r="D48" s="44"/>
      <c r="E48" s="23"/>
      <c r="F48" s="23"/>
      <c r="G48" s="23"/>
      <c r="H48" s="23"/>
      <c r="I48" s="23"/>
      <c r="J48" s="23"/>
      <c r="K48" s="44" t="s">
        <v>50</v>
      </c>
      <c r="L48" s="44"/>
      <c r="M48" s="23"/>
      <c r="N48" s="23"/>
      <c r="O48" s="23"/>
      <c r="P48" s="23"/>
      <c r="Q48" s="23"/>
      <c r="R48" s="23"/>
      <c r="S48" s="23"/>
      <c r="T48" s="47" t="s">
        <v>52</v>
      </c>
      <c r="U48" s="47"/>
    </row>
    <row r="49" spans="1:21" ht="12.7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2" t="s">
        <v>0</v>
      </c>
      <c r="L49" s="1"/>
      <c r="N49" s="1"/>
      <c r="O49" s="1"/>
      <c r="P49" s="41" t="s">
        <v>1</v>
      </c>
      <c r="Q49" s="1"/>
      <c r="R49" s="1"/>
      <c r="T49" s="41" t="s">
        <v>2</v>
      </c>
      <c r="U49" s="2"/>
    </row>
    <row r="51" spans="2:25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</sheetData>
  <sheetProtection/>
  <mergeCells count="44">
    <mergeCell ref="Y9:Y12"/>
    <mergeCell ref="B44:W44"/>
    <mergeCell ref="A43:W43"/>
    <mergeCell ref="T9:T12"/>
    <mergeCell ref="U9:U12"/>
    <mergeCell ref="A9:A12"/>
    <mergeCell ref="P10:P12"/>
    <mergeCell ref="O10:O12"/>
    <mergeCell ref="F10:F12"/>
    <mergeCell ref="G10:G12"/>
    <mergeCell ref="V9:V12"/>
    <mergeCell ref="D10:D12"/>
    <mergeCell ref="E10:E12"/>
    <mergeCell ref="H10:H12"/>
    <mergeCell ref="L10:L12"/>
    <mergeCell ref="S10:S12"/>
    <mergeCell ref="B9:M9"/>
    <mergeCell ref="I10:I12"/>
    <mergeCell ref="N9:S9"/>
    <mergeCell ref="V2:X2"/>
    <mergeCell ref="A7:X7"/>
    <mergeCell ref="A8:X8"/>
    <mergeCell ref="C10:C12"/>
    <mergeCell ref="B10:B12"/>
    <mergeCell ref="M10:M12"/>
    <mergeCell ref="B6:Z6"/>
    <mergeCell ref="W9:W12"/>
    <mergeCell ref="X9:X12"/>
    <mergeCell ref="N10:N12"/>
    <mergeCell ref="A1:D1"/>
    <mergeCell ref="A2:D2"/>
    <mergeCell ref="A3:D3"/>
    <mergeCell ref="A5:F5"/>
    <mergeCell ref="Q10:Q12"/>
    <mergeCell ref="R10:R12"/>
    <mergeCell ref="J10:J12"/>
    <mergeCell ref="K10:K12"/>
    <mergeCell ref="B46:F46"/>
    <mergeCell ref="K46:L46"/>
    <mergeCell ref="T46:U46"/>
    <mergeCell ref="B47:F47"/>
    <mergeCell ref="B48:D48"/>
    <mergeCell ref="K48:L48"/>
    <mergeCell ref="T48:U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2016-10-03T08:11:31Z</cp:lastPrinted>
  <dcterms:created xsi:type="dcterms:W3CDTF">2010-01-29T08:37:16Z</dcterms:created>
  <dcterms:modified xsi:type="dcterms:W3CDTF">2016-10-13T06:39:21Z</dcterms:modified>
  <cp:category/>
  <cp:version/>
  <cp:contentType/>
  <cp:contentStatus/>
</cp:coreProperties>
</file>