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0515" windowHeight="7065"/>
  </bookViews>
  <sheets>
    <sheet name="ПАТ &quot;Вінницягаз&quot;" sheetId="1" r:id="rId1"/>
  </sheets>
  <definedNames>
    <definedName name="_xlnm.Print_Area" localSheetId="0">'ПАТ "Вінницягаз"'!$A$1:$W$46</definedName>
  </definedNames>
  <calcPr calcId="145621"/>
</workbook>
</file>

<file path=xl/calcChain.xml><?xml version="1.0" encoding="utf-8"?>
<calcChain xmlns="http://schemas.openxmlformats.org/spreadsheetml/2006/main">
  <c r="X18" i="1" l="1"/>
  <c r="X21" i="1" l="1"/>
  <c r="X39" i="1" l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0" i="1"/>
  <c r="X19" i="1"/>
</calcChain>
</file>

<file path=xl/sharedStrings.xml><?xml version="1.0" encoding="utf-8"?>
<sst xmlns="http://schemas.openxmlformats.org/spreadsheetml/2006/main" count="62" uniqueCount="44">
  <si>
    <t>ПАТ "Укртрансгаз"</t>
  </si>
  <si>
    <t>Вимірювальна хіміко-аналітична лабораторія Гайсинського ЛВУМГ</t>
  </si>
  <si>
    <t>Свідоцтво про атестацію № ПУ-0077/14</t>
  </si>
  <si>
    <t>Гайсинське ЛВУМГ</t>
  </si>
  <si>
    <t>ПАСПОРТ ФІЗИКО-ХІМІЧНИХ ПОКАЗНИКІВ  ПРИРОДНОГО ГАЗУ</t>
  </si>
  <si>
    <t>Число місяця</t>
  </si>
  <si>
    <t>Компонентний склад,  мол.</t>
  </si>
  <si>
    <t>при 20°С; 101,325 кПа</t>
  </si>
  <si>
    <t>Метан, С1</t>
  </si>
  <si>
    <t>Етан, С2</t>
  </si>
  <si>
    <t>Пропан, С3</t>
  </si>
  <si>
    <t>Ізо - бутан, С4</t>
  </si>
  <si>
    <t>Н - бутан, С4</t>
  </si>
  <si>
    <t xml:space="preserve">нео-пентан, нео-С5 </t>
  </si>
  <si>
    <t xml:space="preserve">ізо-пентан, і-С5 </t>
  </si>
  <si>
    <t xml:space="preserve">н-пентан, н-С5 </t>
  </si>
  <si>
    <t>гексани та вищі, С6+</t>
  </si>
  <si>
    <t>Кисень, О2</t>
  </si>
  <si>
    <t>Азот, N2</t>
  </si>
  <si>
    <t>Діоксид вуглецю, CО2</t>
  </si>
  <si>
    <t>Густина</t>
  </si>
  <si>
    <t>Теплота згоряння НИЖЧА</t>
  </si>
  <si>
    <t>Теплота згоряння ВИЩА</t>
  </si>
  <si>
    <t>Число ВОББЕ вище</t>
  </si>
  <si>
    <t>Температура точки роси за вологою (Р=3,92 МПа)</t>
  </si>
  <si>
    <t xml:space="preserve">Масова концентрація сірководню </t>
  </si>
  <si>
    <t xml:space="preserve"> Масова концентрація меркаптанової сірки</t>
  </si>
  <si>
    <t>Маса механічних домішок</t>
  </si>
  <si>
    <t>%</t>
  </si>
  <si>
    <t>кг/м3</t>
  </si>
  <si>
    <t>МДж/м3</t>
  </si>
  <si>
    <t>ккал/м3</t>
  </si>
  <si>
    <r>
      <rPr>
        <b/>
        <sz val="10"/>
        <rFont val="Calibri"/>
        <family val="2"/>
        <charset val="204"/>
      </rPr>
      <t>°</t>
    </r>
    <r>
      <rPr>
        <b/>
        <sz val="10"/>
        <rFont val="Arial"/>
        <family val="2"/>
        <charset val="204"/>
      </rPr>
      <t>С</t>
    </r>
  </si>
  <si>
    <t>г/м3</t>
  </si>
  <si>
    <t>Керівник підрозділу підприємства, якому підпорядкована лабораторія                                         П.І.Б.                                                                 Підпис                                                 Дата</t>
  </si>
  <si>
    <t>Лабораторія, де здійснювались вимірювання газу            П.І.Б.                                                                 Підпис                                                                 Дата</t>
  </si>
  <si>
    <t>Філія "УМГ "Черкаситрансгаз"</t>
  </si>
  <si>
    <t>Видано 28.05.2014 р. Чинно до 27.05.2018 р.</t>
  </si>
  <si>
    <r>
      <t xml:space="preserve">Перелік ГРС, </t>
    </r>
    <r>
      <rPr>
        <i/>
        <sz val="16"/>
        <color theme="1"/>
        <rFont val="Calibri"/>
        <family val="2"/>
        <charset val="204"/>
        <scheme val="minor"/>
      </rPr>
      <t>на які поширюються результати контролю:</t>
    </r>
    <r>
      <rPr>
        <b/>
        <i/>
        <sz val="16"/>
        <color theme="1"/>
        <rFont val="Calibri"/>
        <family val="2"/>
        <charset val="204"/>
        <scheme val="minor"/>
      </rPr>
      <t xml:space="preserve"> Теплик, В.Севастьянівка, Гайсин, Чечелівка, Ярмолинці, Ладижин, Тростянець, Немирів, Четвертинівка,  В.Кропивна, Брацлав, Тульчин, Тарасівка, Томашпіль, Красне, Шляхова, АГРС Носівці, ГРС Бар, ГРС Дашківці, ГРС Жмеринка</t>
    </r>
  </si>
  <si>
    <r>
      <t>Перелік споживачів</t>
    </r>
    <r>
      <rPr>
        <i/>
        <sz val="16"/>
        <color theme="1"/>
        <rFont val="Calibri"/>
        <family val="2"/>
        <charset val="204"/>
        <scheme val="minor"/>
      </rPr>
      <t>, на які поширюються результати контролю:</t>
    </r>
    <r>
      <rPr>
        <b/>
        <i/>
        <sz val="16"/>
        <color theme="1"/>
        <rFont val="Calibri"/>
        <family val="2"/>
        <charset val="204"/>
        <scheme val="minor"/>
      </rPr>
      <t xml:space="preserve"> ВРТП "Укргазенергосервіс"; ТОВ "Газовик"; ДТЕК "Західенерго" Ладижинська ТЕС; ТОВ "Вінницька птахофабрика" філія "Внутрішньогосподарський комплекс по виробництву кормів"</t>
    </r>
  </si>
  <si>
    <r>
      <rPr>
        <i/>
        <sz val="16"/>
        <color theme="1"/>
        <rFont val="Calibri"/>
        <family val="2"/>
        <charset val="204"/>
        <scheme val="minor"/>
      </rPr>
      <t>переданого</t>
    </r>
    <r>
      <rPr>
        <b/>
        <i/>
        <sz val="16"/>
        <color theme="1"/>
        <rFont val="Calibri"/>
        <family val="2"/>
        <charset val="204"/>
        <scheme val="minor"/>
      </rPr>
      <t xml:space="preserve"> Гайсинським ЛВУМГ </t>
    </r>
    <r>
      <rPr>
        <i/>
        <sz val="16"/>
        <color theme="1"/>
        <rFont val="Calibri"/>
        <family val="2"/>
        <charset val="204"/>
        <scheme val="minor"/>
      </rPr>
      <t>та прийнятого</t>
    </r>
    <r>
      <rPr>
        <b/>
        <i/>
        <sz val="16"/>
        <color theme="1"/>
        <rFont val="Calibri"/>
        <family val="2"/>
        <charset val="204"/>
        <scheme val="minor"/>
      </rPr>
      <t xml:space="preserve"> ПАТ "Вінницягаз" Вінницької області </t>
    </r>
  </si>
  <si>
    <t>по газопроводу "СОЮЗ" за ВЕРЕСЕНЬ 2016 р.</t>
  </si>
  <si>
    <t>Начальник управління Гайсинського ЛВУМГ  Омельченко Ю.В.  _________________________ 30.09.2016 р.</t>
  </si>
  <si>
    <t>Начальник лабораторії       Стук О.В.      _________________________  30.09.2016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</si>
</sst>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b/>
      <sz val="13"/>
      <color theme="1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i/>
      <sz val="16"/>
      <name val="Tahoma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4">
    <xf numFmtId="0" fontId="0" fillId="0" borderId="0" xfId="0"/>
    <xf numFmtId="0" fontId="2" fillId="0" borderId="0" xfId="1"/>
    <xf numFmtId="0" fontId="2" fillId="0" borderId="0" xfId="1" applyBorder="1"/>
    <xf numFmtId="0" fontId="4" fillId="0" borderId="0" xfId="1" applyFont="1" applyBorder="1"/>
    <xf numFmtId="0" fontId="5" fillId="0" borderId="0" xfId="1" applyFont="1" applyBorder="1" applyAlignment="1">
      <alignment horizontal="center"/>
    </xf>
    <xf numFmtId="0" fontId="11" fillId="0" borderId="0" xfId="1" applyFont="1"/>
    <xf numFmtId="0" fontId="13" fillId="2" borderId="0" xfId="1" applyNumberFormat="1" applyFont="1" applyFill="1" applyBorder="1" applyAlignment="1">
      <alignment horizontal="center"/>
    </xf>
    <xf numFmtId="0" fontId="13" fillId="2" borderId="0" xfId="1" applyNumberFormat="1" applyFont="1" applyFill="1" applyBorder="1" applyAlignment="1">
      <alignment horizontal="center" wrapText="1"/>
    </xf>
    <xf numFmtId="0" fontId="15" fillId="0" borderId="0" xfId="1" applyFont="1" applyBorder="1"/>
    <xf numFmtId="0" fontId="16" fillId="0" borderId="0" xfId="1" applyFont="1" applyBorder="1"/>
    <xf numFmtId="0" fontId="17" fillId="0" borderId="0" xfId="1" applyFont="1" applyBorder="1"/>
    <xf numFmtId="0" fontId="1" fillId="0" borderId="0" xfId="1" applyFont="1" applyBorder="1"/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23" fillId="0" borderId="0" xfId="1" applyFont="1" applyBorder="1"/>
    <xf numFmtId="0" fontId="0" fillId="0" borderId="0" xfId="0" applyNumberFormat="1" applyAlignment="1">
      <alignment horizontal="left"/>
    </xf>
    <xf numFmtId="165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19" fillId="0" borderId="0" xfId="1" applyFont="1" applyFill="1" applyBorder="1" applyAlignment="1">
      <alignment horizontal="center"/>
    </xf>
    <xf numFmtId="0" fontId="25" fillId="2" borderId="1" xfId="1" applyFont="1" applyFill="1" applyBorder="1" applyAlignment="1">
      <alignment horizontal="center"/>
    </xf>
    <xf numFmtId="0" fontId="26" fillId="2" borderId="0" xfId="0" applyFont="1" applyFill="1"/>
    <xf numFmtId="165" fontId="25" fillId="2" borderId="1" xfId="1" applyNumberFormat="1" applyFont="1" applyFill="1" applyBorder="1" applyAlignment="1">
      <alignment horizontal="center"/>
    </xf>
    <xf numFmtId="165" fontId="27" fillId="3" borderId="0" xfId="0" applyNumberFormat="1" applyFont="1" applyFill="1" applyBorder="1"/>
    <xf numFmtId="0" fontId="25" fillId="0" borderId="10" xfId="1" applyFont="1" applyFill="1" applyBorder="1" applyAlignment="1">
      <alignment horizontal="center"/>
    </xf>
    <xf numFmtId="0" fontId="25" fillId="2" borderId="10" xfId="1" applyFont="1" applyFill="1" applyBorder="1" applyAlignment="1">
      <alignment horizontal="center"/>
    </xf>
    <xf numFmtId="165" fontId="25" fillId="2" borderId="10" xfId="1" applyNumberFormat="1" applyFont="1" applyFill="1" applyBorder="1" applyAlignment="1">
      <alignment horizontal="center"/>
    </xf>
    <xf numFmtId="165" fontId="25" fillId="0" borderId="10" xfId="1" applyNumberFormat="1" applyFont="1" applyFill="1" applyBorder="1" applyAlignment="1">
      <alignment horizontal="center"/>
    </xf>
    <xf numFmtId="166" fontId="25" fillId="0" borderId="10" xfId="1" applyNumberFormat="1" applyFont="1" applyFill="1" applyBorder="1" applyAlignment="1">
      <alignment horizontal="center"/>
    </xf>
    <xf numFmtId="0" fontId="25" fillId="0" borderId="12" xfId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left"/>
    </xf>
    <xf numFmtId="165" fontId="24" fillId="2" borderId="1" xfId="0" applyNumberFormat="1" applyFont="1" applyFill="1" applyBorder="1" applyAlignment="1">
      <alignment horizontal="left"/>
    </xf>
    <xf numFmtId="3" fontId="24" fillId="2" borderId="1" xfId="0" applyNumberFormat="1" applyFont="1" applyFill="1" applyBorder="1" applyAlignment="1">
      <alignment horizontal="left"/>
    </xf>
    <xf numFmtId="0" fontId="0" fillId="2" borderId="0" xfId="0" applyFill="1"/>
    <xf numFmtId="2" fontId="24" fillId="2" borderId="1" xfId="0" applyNumberFormat="1" applyFont="1" applyFill="1" applyBorder="1" applyAlignment="1">
      <alignment horizontal="left"/>
    </xf>
    <xf numFmtId="164" fontId="24" fillId="2" borderId="1" xfId="1" applyNumberFormat="1" applyFont="1" applyFill="1" applyBorder="1" applyAlignment="1">
      <alignment horizontal="center" vertical="top"/>
    </xf>
    <xf numFmtId="166" fontId="25" fillId="2" borderId="1" xfId="1" applyNumberFormat="1" applyFont="1" applyFill="1" applyBorder="1" applyAlignment="1">
      <alignment horizontal="center"/>
    </xf>
    <xf numFmtId="165" fontId="27" fillId="2" borderId="0" xfId="0" applyNumberFormat="1" applyFont="1" applyFill="1" applyBorder="1"/>
    <xf numFmtId="164" fontId="24" fillId="2" borderId="1" xfId="0" applyNumberFormat="1" applyFont="1" applyFill="1" applyBorder="1" applyAlignment="1">
      <alignment horizontal="left"/>
    </xf>
    <xf numFmtId="0" fontId="24" fillId="2" borderId="9" xfId="0" applyNumberFormat="1" applyFont="1" applyFill="1" applyBorder="1" applyAlignment="1">
      <alignment horizontal="left"/>
    </xf>
    <xf numFmtId="0" fontId="24" fillId="2" borderId="11" xfId="0" applyNumberFormat="1" applyFont="1" applyFill="1" applyBorder="1" applyAlignment="1">
      <alignment horizontal="left"/>
    </xf>
    <xf numFmtId="165" fontId="24" fillId="2" borderId="2" xfId="0" applyNumberFormat="1" applyFont="1" applyFill="1" applyBorder="1" applyAlignment="1">
      <alignment horizontal="left"/>
    </xf>
    <xf numFmtId="0" fontId="24" fillId="2" borderId="2" xfId="0" applyNumberFormat="1" applyFont="1" applyFill="1" applyBorder="1" applyAlignment="1">
      <alignment horizontal="left"/>
    </xf>
    <xf numFmtId="3" fontId="24" fillId="2" borderId="2" xfId="0" applyNumberFormat="1" applyFont="1" applyFill="1" applyBorder="1" applyAlignment="1">
      <alignment horizontal="left"/>
    </xf>
    <xf numFmtId="2" fontId="24" fillId="2" borderId="2" xfId="0" applyNumberFormat="1" applyFont="1" applyFill="1" applyBorder="1" applyAlignment="1">
      <alignment horizontal="left"/>
    </xf>
    <xf numFmtId="164" fontId="24" fillId="2" borderId="2" xfId="0" applyNumberFormat="1" applyFont="1" applyFill="1" applyBorder="1" applyAlignment="1">
      <alignment horizontal="left"/>
    </xf>
    <xf numFmtId="0" fontId="25" fillId="2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 textRotation="90"/>
    </xf>
    <xf numFmtId="0" fontId="6" fillId="0" borderId="7" xfId="1" applyFont="1" applyFill="1" applyBorder="1" applyAlignment="1">
      <alignment horizontal="center" textRotation="90"/>
    </xf>
    <xf numFmtId="0" fontId="6" fillId="0" borderId="8" xfId="1" applyFont="1" applyFill="1" applyBorder="1" applyAlignment="1">
      <alignment horizontal="center" textRotation="90"/>
    </xf>
    <xf numFmtId="0" fontId="14" fillId="0" borderId="0" xfId="1" applyFont="1" applyAlignment="1">
      <alignment horizontal="left"/>
    </xf>
    <xf numFmtId="2" fontId="6" fillId="2" borderId="3" xfId="1" applyNumberFormat="1" applyFont="1" applyFill="1" applyBorder="1" applyAlignment="1">
      <alignment horizontal="center" textRotation="90"/>
    </xf>
    <xf numFmtId="2" fontId="6" fillId="2" borderId="7" xfId="1" applyNumberFormat="1" applyFont="1" applyFill="1" applyBorder="1" applyAlignment="1">
      <alignment horizontal="center" textRotation="90"/>
    </xf>
    <xf numFmtId="2" fontId="6" fillId="2" borderId="8" xfId="1" applyNumberFormat="1" applyFont="1" applyFill="1" applyBorder="1" applyAlignment="1">
      <alignment horizontal="center" textRotation="90"/>
    </xf>
    <xf numFmtId="0" fontId="8" fillId="2" borderId="3" xfId="1" applyFont="1" applyFill="1" applyBorder="1" applyAlignment="1">
      <alignment horizontal="center" textRotation="90"/>
    </xf>
    <xf numFmtId="0" fontId="8" fillId="2" borderId="7" xfId="1" applyFont="1" applyFill="1" applyBorder="1" applyAlignment="1">
      <alignment horizontal="center" textRotation="90"/>
    </xf>
    <xf numFmtId="0" fontId="8" fillId="2" borderId="8" xfId="1" applyFont="1" applyFill="1" applyBorder="1" applyAlignment="1">
      <alignment horizontal="center" textRotation="90"/>
    </xf>
    <xf numFmtId="0" fontId="6" fillId="2" borderId="3" xfId="1" applyFont="1" applyFill="1" applyBorder="1" applyAlignment="1">
      <alignment horizontal="center" textRotation="90"/>
    </xf>
    <xf numFmtId="0" fontId="6" fillId="2" borderId="7" xfId="1" applyFont="1" applyFill="1" applyBorder="1" applyAlignment="1">
      <alignment horizontal="center" textRotation="90"/>
    </xf>
    <xf numFmtId="0" fontId="6" fillId="2" borderId="8" xfId="1" applyFont="1" applyFill="1" applyBorder="1" applyAlignment="1">
      <alignment horizontal="center" textRotation="90"/>
    </xf>
    <xf numFmtId="0" fontId="1" fillId="0" borderId="3" xfId="1" applyFont="1" applyBorder="1" applyAlignment="1">
      <alignment horizontal="center" textRotation="90"/>
    </xf>
    <xf numFmtId="0" fontId="1" fillId="0" borderId="7" xfId="1" applyFont="1" applyBorder="1" applyAlignment="1">
      <alignment horizontal="center" textRotation="90"/>
    </xf>
    <xf numFmtId="0" fontId="1" fillId="0" borderId="8" xfId="1" applyFont="1" applyBorder="1" applyAlignment="1">
      <alignment horizontal="center" textRotation="90"/>
    </xf>
    <xf numFmtId="0" fontId="6" fillId="0" borderId="3" xfId="1" applyFont="1" applyFill="1" applyBorder="1" applyAlignment="1">
      <alignment horizontal="center" textRotation="90" wrapText="1"/>
    </xf>
    <xf numFmtId="0" fontId="6" fillId="0" borderId="7" xfId="1" applyFont="1" applyFill="1" applyBorder="1" applyAlignment="1">
      <alignment horizontal="center" textRotation="90" wrapText="1"/>
    </xf>
    <xf numFmtId="0" fontId="6" fillId="0" borderId="8" xfId="1" applyFont="1" applyFill="1" applyBorder="1" applyAlignment="1">
      <alignment horizontal="center" textRotation="90" wrapText="1"/>
    </xf>
    <xf numFmtId="0" fontId="18" fillId="0" borderId="0" xfId="1" applyFont="1" applyBorder="1" applyAlignment="1">
      <alignment horizontal="center"/>
    </xf>
    <xf numFmtId="0" fontId="21" fillId="0" borderId="0" xfId="1" applyFont="1" applyBorder="1" applyAlignment="1">
      <alignment horizontal="left" wrapText="1"/>
    </xf>
    <xf numFmtId="0" fontId="10" fillId="0" borderId="0" xfId="1" applyFont="1" applyAlignment="1">
      <alignment horizontal="left" vertical="top"/>
    </xf>
    <xf numFmtId="0" fontId="2" fillId="0" borderId="0" xfId="1" applyAlignment="1">
      <alignment horizontal="left" vertical="top"/>
    </xf>
    <xf numFmtId="0" fontId="12" fillId="0" borderId="0" xfId="1" applyFont="1" applyAlignment="1">
      <alignment horizontal="left" vertical="top"/>
    </xf>
    <xf numFmtId="0" fontId="6" fillId="0" borderId="3" xfId="1" applyNumberFormat="1" applyFont="1" applyFill="1" applyBorder="1" applyAlignment="1">
      <alignment horizontal="center" vertical="center" textRotation="90"/>
    </xf>
    <xf numFmtId="0" fontId="6" fillId="0" borderId="7" xfId="1" applyNumberFormat="1" applyFont="1" applyFill="1" applyBorder="1" applyAlignment="1">
      <alignment horizontal="center" vertical="center" textRotation="90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view="pageBreakPreview" topLeftCell="A7" zoomScale="60" zoomScaleNormal="75" workbookViewId="0">
      <selection activeCell="X11" sqref="X11"/>
    </sheetView>
  </sheetViews>
  <sheetFormatPr defaultRowHeight="15" x14ac:dyDescent="0.25"/>
  <cols>
    <col min="1" max="1" width="9.28515625" bestFit="1" customWidth="1"/>
    <col min="2" max="2" width="11.5703125" bestFit="1" customWidth="1"/>
    <col min="3" max="3" width="11.140625" bestFit="1" customWidth="1"/>
    <col min="4" max="14" width="10" bestFit="1" customWidth="1"/>
    <col min="15" max="20" width="9.42578125" bestFit="1" customWidth="1"/>
    <col min="21" max="23" width="10" bestFit="1" customWidth="1"/>
    <col min="24" max="24" width="12.42578125" bestFit="1" customWidth="1"/>
  </cols>
  <sheetData>
    <row r="1" spans="1:23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3"/>
      <c r="B2" s="8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" t="s">
        <v>1</v>
      </c>
      <c r="P2" s="2"/>
      <c r="Q2" s="2"/>
      <c r="R2" s="2"/>
      <c r="S2" s="2"/>
      <c r="T2" s="2"/>
      <c r="U2" s="2"/>
      <c r="V2" s="2"/>
      <c r="W2" s="2"/>
    </row>
    <row r="3" spans="1:23" x14ac:dyDescent="0.25">
      <c r="A3" s="3"/>
      <c r="B3" s="8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 t="s">
        <v>2</v>
      </c>
      <c r="P3" s="2"/>
      <c r="Q3" s="2"/>
      <c r="R3" s="2"/>
      <c r="S3" s="2"/>
      <c r="T3" s="2"/>
      <c r="U3" s="2"/>
      <c r="V3" s="2"/>
      <c r="W3" s="2"/>
    </row>
    <row r="4" spans="1:23" x14ac:dyDescent="0.25">
      <c r="A4" s="3"/>
      <c r="B4" s="9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 t="s">
        <v>37</v>
      </c>
      <c r="P4" s="2"/>
      <c r="Q4" s="2"/>
      <c r="R4" s="2"/>
      <c r="S4" s="2"/>
      <c r="T4" s="2"/>
      <c r="U4" s="2"/>
      <c r="V4" s="2"/>
      <c r="W4" s="2"/>
    </row>
    <row r="5" spans="1:23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1" x14ac:dyDescent="0.35">
      <c r="A6" s="3"/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2"/>
    </row>
    <row r="7" spans="1:23" ht="21" x14ac:dyDescent="0.35">
      <c r="A7" s="3"/>
      <c r="B7" s="75" t="s">
        <v>40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21"/>
    </row>
    <row r="8" spans="1:23" ht="36.75" customHeight="1" x14ac:dyDescent="0.35">
      <c r="A8" s="3"/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</row>
    <row r="9" spans="1:23" ht="43.5" customHeight="1" x14ac:dyDescent="0.35">
      <c r="A9" s="3"/>
      <c r="B9" s="75" t="s">
        <v>39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ht="21" x14ac:dyDescent="0.35">
      <c r="A10" s="3"/>
      <c r="B10" s="74" t="s">
        <v>41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"/>
    </row>
    <row r="11" spans="1:23" ht="9" customHeight="1" thickBot="1" x14ac:dyDescent="0.3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2"/>
    </row>
    <row r="12" spans="1:23" ht="16.5" customHeight="1" thickBot="1" x14ac:dyDescent="0.3">
      <c r="A12" s="79" t="s">
        <v>5</v>
      </c>
      <c r="B12" s="81" t="s">
        <v>6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81" t="s">
        <v>7</v>
      </c>
      <c r="O12" s="82"/>
      <c r="P12" s="82"/>
      <c r="Q12" s="82"/>
      <c r="R12" s="82"/>
      <c r="S12" s="82"/>
      <c r="T12" s="82"/>
      <c r="U12" s="82"/>
      <c r="V12" s="82"/>
      <c r="W12" s="83"/>
    </row>
    <row r="13" spans="1:23" ht="15" customHeight="1" x14ac:dyDescent="0.25">
      <c r="A13" s="80"/>
      <c r="B13" s="55" t="s">
        <v>8</v>
      </c>
      <c r="C13" s="55" t="s">
        <v>9</v>
      </c>
      <c r="D13" s="55" t="s">
        <v>10</v>
      </c>
      <c r="E13" s="55" t="s">
        <v>11</v>
      </c>
      <c r="F13" s="55" t="s">
        <v>12</v>
      </c>
      <c r="G13" s="65" t="s">
        <v>13</v>
      </c>
      <c r="H13" s="65" t="s">
        <v>14</v>
      </c>
      <c r="I13" s="65" t="s">
        <v>15</v>
      </c>
      <c r="J13" s="59" t="s">
        <v>16</v>
      </c>
      <c r="K13" s="62" t="s">
        <v>17</v>
      </c>
      <c r="L13" s="62" t="s">
        <v>18</v>
      </c>
      <c r="M13" s="68" t="s">
        <v>19</v>
      </c>
      <c r="N13" s="71" t="s">
        <v>20</v>
      </c>
      <c r="O13" s="71" t="s">
        <v>21</v>
      </c>
      <c r="P13" s="71" t="s">
        <v>21</v>
      </c>
      <c r="Q13" s="71" t="s">
        <v>22</v>
      </c>
      <c r="R13" s="71" t="s">
        <v>22</v>
      </c>
      <c r="S13" s="71" t="s">
        <v>23</v>
      </c>
      <c r="T13" s="71" t="s">
        <v>24</v>
      </c>
      <c r="U13" s="71" t="s">
        <v>25</v>
      </c>
      <c r="V13" s="71" t="s">
        <v>26</v>
      </c>
      <c r="W13" s="71" t="s">
        <v>27</v>
      </c>
    </row>
    <row r="14" spans="1:23" x14ac:dyDescent="0.25">
      <c r="A14" s="80"/>
      <c r="B14" s="56"/>
      <c r="C14" s="56"/>
      <c r="D14" s="56"/>
      <c r="E14" s="56"/>
      <c r="F14" s="56"/>
      <c r="G14" s="66"/>
      <c r="H14" s="66"/>
      <c r="I14" s="66"/>
      <c r="J14" s="60"/>
      <c r="K14" s="63"/>
      <c r="L14" s="63"/>
      <c r="M14" s="69"/>
      <c r="N14" s="72"/>
      <c r="O14" s="72"/>
      <c r="P14" s="72"/>
      <c r="Q14" s="72"/>
      <c r="R14" s="72"/>
      <c r="S14" s="72"/>
      <c r="T14" s="72"/>
      <c r="U14" s="72"/>
      <c r="V14" s="72"/>
      <c r="W14" s="72"/>
    </row>
    <row r="15" spans="1:23" x14ac:dyDescent="0.25">
      <c r="A15" s="80"/>
      <c r="B15" s="56"/>
      <c r="C15" s="56"/>
      <c r="D15" s="56"/>
      <c r="E15" s="56"/>
      <c r="F15" s="56"/>
      <c r="G15" s="66"/>
      <c r="H15" s="66"/>
      <c r="I15" s="66"/>
      <c r="J15" s="60"/>
      <c r="K15" s="63"/>
      <c r="L15" s="63"/>
      <c r="M15" s="69"/>
      <c r="N15" s="72"/>
      <c r="O15" s="72"/>
      <c r="P15" s="72"/>
      <c r="Q15" s="72"/>
      <c r="R15" s="72"/>
      <c r="S15" s="72"/>
      <c r="T15" s="72"/>
      <c r="U15" s="72"/>
      <c r="V15" s="72"/>
      <c r="W15" s="72"/>
    </row>
    <row r="16" spans="1:23" ht="117" customHeight="1" thickBot="1" x14ac:dyDescent="0.3">
      <c r="A16" s="80"/>
      <c r="B16" s="57"/>
      <c r="C16" s="57"/>
      <c r="D16" s="57"/>
      <c r="E16" s="57"/>
      <c r="F16" s="57"/>
      <c r="G16" s="67"/>
      <c r="H16" s="67"/>
      <c r="I16" s="67"/>
      <c r="J16" s="61"/>
      <c r="K16" s="64"/>
      <c r="L16" s="64"/>
      <c r="M16" s="70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4" x14ac:dyDescent="0.25">
      <c r="A17" s="80"/>
      <c r="B17" s="12" t="s">
        <v>28</v>
      </c>
      <c r="C17" s="13" t="s">
        <v>28</v>
      </c>
      <c r="D17" s="13" t="s">
        <v>28</v>
      </c>
      <c r="E17" s="13" t="s">
        <v>28</v>
      </c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  <c r="K17" s="13" t="s">
        <v>28</v>
      </c>
      <c r="L17" s="13" t="s">
        <v>28</v>
      </c>
      <c r="M17" s="14" t="s">
        <v>28</v>
      </c>
      <c r="N17" s="15" t="s">
        <v>29</v>
      </c>
      <c r="O17" s="16" t="s">
        <v>30</v>
      </c>
      <c r="P17" s="16" t="s">
        <v>31</v>
      </c>
      <c r="Q17" s="16" t="s">
        <v>30</v>
      </c>
      <c r="R17" s="16" t="s">
        <v>31</v>
      </c>
      <c r="S17" s="17" t="s">
        <v>30</v>
      </c>
      <c r="T17" s="18" t="s">
        <v>32</v>
      </c>
      <c r="U17" s="19" t="s">
        <v>33</v>
      </c>
      <c r="V17" s="16" t="s">
        <v>33</v>
      </c>
      <c r="W17" s="20" t="s">
        <v>33</v>
      </c>
    </row>
    <row r="18" spans="1:24" ht="16.5" customHeight="1" x14ac:dyDescent="0.3">
      <c r="A18" s="47">
        <v>1</v>
      </c>
      <c r="B18" s="39">
        <v>95.305999999999997</v>
      </c>
      <c r="C18" s="39">
        <v>2.601</v>
      </c>
      <c r="D18" s="39">
        <v>0.84299999999999997</v>
      </c>
      <c r="E18" s="39">
        <v>0.13400000000000001</v>
      </c>
      <c r="F18" s="39">
        <v>0.13300000000000001</v>
      </c>
      <c r="G18" s="39">
        <v>0</v>
      </c>
      <c r="H18" s="39">
        <v>2.7E-2</v>
      </c>
      <c r="I18" s="39">
        <v>0.02</v>
      </c>
      <c r="J18" s="39">
        <v>7.0000000000000001E-3</v>
      </c>
      <c r="K18" s="39">
        <v>1.0999999999999999E-2</v>
      </c>
      <c r="L18" s="39">
        <v>0.70799999999999996</v>
      </c>
      <c r="M18" s="39">
        <v>0.21</v>
      </c>
      <c r="N18" s="39">
        <v>0.7056</v>
      </c>
      <c r="O18" s="42">
        <v>34.57</v>
      </c>
      <c r="P18" s="40">
        <v>8238</v>
      </c>
      <c r="Q18" s="42">
        <v>38.24</v>
      </c>
      <c r="R18" s="40">
        <v>9133</v>
      </c>
      <c r="S18" s="42">
        <v>49.97</v>
      </c>
      <c r="T18" s="46">
        <v>-16.2</v>
      </c>
      <c r="U18" s="43"/>
      <c r="V18" s="28"/>
      <c r="W18" s="32"/>
      <c r="X18" s="31">
        <f>SUM(C18:M18)-100</f>
        <v>-95.305999999999997</v>
      </c>
    </row>
    <row r="19" spans="1:24" ht="17.25" x14ac:dyDescent="0.3">
      <c r="A19" s="47">
        <v>2</v>
      </c>
      <c r="B19" s="39">
        <v>95.227000000000004</v>
      </c>
      <c r="C19" s="39">
        <v>2.6549999999999998</v>
      </c>
      <c r="D19" s="39">
        <v>0.86199999999999999</v>
      </c>
      <c r="E19" s="39">
        <v>0.13900000000000001</v>
      </c>
      <c r="F19" s="39">
        <v>0.13800000000000001</v>
      </c>
      <c r="G19" s="39">
        <v>1E-3</v>
      </c>
      <c r="H19" s="39">
        <v>2.7E-2</v>
      </c>
      <c r="I19" s="39">
        <v>2.1000000000000001E-2</v>
      </c>
      <c r="J19" s="39">
        <v>8.9999999999999993E-3</v>
      </c>
      <c r="K19" s="39">
        <v>1.0999999999999999E-2</v>
      </c>
      <c r="L19" s="39">
        <v>0.69499999999999995</v>
      </c>
      <c r="M19" s="39">
        <v>0.215</v>
      </c>
      <c r="N19" s="39">
        <v>0.70650000000000002</v>
      </c>
      <c r="O19" s="42">
        <v>34.53</v>
      </c>
      <c r="P19" s="40">
        <v>8247</v>
      </c>
      <c r="Q19" s="42">
        <v>38.28</v>
      </c>
      <c r="R19" s="40">
        <v>9143</v>
      </c>
      <c r="S19" s="42">
        <v>50</v>
      </c>
      <c r="T19" s="46">
        <v>-16.399999999999999</v>
      </c>
      <c r="U19" s="28"/>
      <c r="V19" s="28"/>
      <c r="W19" s="32"/>
      <c r="X19" s="31">
        <f t="shared" ref="X19:X39" si="0">SUM(C19:M19)-100</f>
        <v>-95.227000000000004</v>
      </c>
    </row>
    <row r="20" spans="1:24" ht="17.25" x14ac:dyDescent="0.3">
      <c r="A20" s="47">
        <v>5</v>
      </c>
      <c r="B20" s="39">
        <v>95.343999999999994</v>
      </c>
      <c r="C20" s="39">
        <v>2.5390000000000001</v>
      </c>
      <c r="D20" s="39">
        <v>0.82299999999999995</v>
      </c>
      <c r="E20" s="39">
        <v>0.13200000000000001</v>
      </c>
      <c r="F20" s="39">
        <v>0.13200000000000001</v>
      </c>
      <c r="G20" s="39">
        <v>1E-3</v>
      </c>
      <c r="H20" s="39">
        <v>2.7E-2</v>
      </c>
      <c r="I20" s="39">
        <v>0.02</v>
      </c>
      <c r="J20" s="39">
        <v>8.9999999999999993E-3</v>
      </c>
      <c r="K20" s="39">
        <v>1.0999999999999999E-2</v>
      </c>
      <c r="L20" s="39">
        <v>0.74299999999999999</v>
      </c>
      <c r="M20" s="39">
        <v>0.219</v>
      </c>
      <c r="N20" s="39">
        <v>0.70530000000000004</v>
      </c>
      <c r="O20" s="42">
        <v>34.450000000000003</v>
      </c>
      <c r="P20" s="40">
        <v>8228</v>
      </c>
      <c r="Q20" s="42">
        <v>38.200000000000003</v>
      </c>
      <c r="R20" s="40">
        <v>9123</v>
      </c>
      <c r="S20" s="42">
        <v>49.92</v>
      </c>
      <c r="T20" s="46">
        <v>-16</v>
      </c>
      <c r="U20" s="28"/>
      <c r="V20" s="28"/>
      <c r="W20" s="32"/>
      <c r="X20" s="31">
        <f t="shared" si="0"/>
        <v>-95.343999999999994</v>
      </c>
    </row>
    <row r="21" spans="1:24" ht="17.25" x14ac:dyDescent="0.3">
      <c r="A21" s="47">
        <v>6</v>
      </c>
      <c r="B21" s="39">
        <v>95.204999999999998</v>
      </c>
      <c r="C21" s="39">
        <v>2.6360000000000001</v>
      </c>
      <c r="D21" s="39">
        <v>0.85899999999999999</v>
      </c>
      <c r="E21" s="39">
        <v>0.13900000000000001</v>
      </c>
      <c r="F21" s="39">
        <v>0.13800000000000001</v>
      </c>
      <c r="G21" s="39">
        <v>1E-3</v>
      </c>
      <c r="H21" s="39">
        <v>2.8000000000000001E-2</v>
      </c>
      <c r="I21" s="39">
        <v>2.1000000000000001E-2</v>
      </c>
      <c r="J21" s="39">
        <v>8.0000000000000002E-3</v>
      </c>
      <c r="K21" s="39">
        <v>1.2E-2</v>
      </c>
      <c r="L21" s="39">
        <v>0.72599999999999998</v>
      </c>
      <c r="M21" s="39">
        <v>0.22700000000000001</v>
      </c>
      <c r="N21" s="39">
        <v>0.70660000000000001</v>
      </c>
      <c r="O21" s="42">
        <v>34.51</v>
      </c>
      <c r="P21" s="40">
        <v>8242</v>
      </c>
      <c r="Q21" s="42">
        <v>38.26</v>
      </c>
      <c r="R21" s="40">
        <v>9138</v>
      </c>
      <c r="S21" s="42">
        <v>49.96</v>
      </c>
      <c r="T21" s="46">
        <v>-16.2</v>
      </c>
      <c r="U21" s="28"/>
      <c r="V21" s="28"/>
      <c r="W21" s="32"/>
      <c r="X21" s="31">
        <f t="shared" si="0"/>
        <v>-95.204999999999998</v>
      </c>
    </row>
    <row r="22" spans="1:24" ht="17.25" x14ac:dyDescent="0.3">
      <c r="A22" s="47">
        <v>7</v>
      </c>
      <c r="B22" s="39">
        <v>95.182000000000002</v>
      </c>
      <c r="C22" s="39">
        <v>2.6640000000000001</v>
      </c>
      <c r="D22" s="39">
        <v>0.86799999999999999</v>
      </c>
      <c r="E22" s="39">
        <v>0.14000000000000001</v>
      </c>
      <c r="F22" s="39">
        <v>0.14000000000000001</v>
      </c>
      <c r="G22" s="39">
        <v>1E-3</v>
      </c>
      <c r="H22" s="39">
        <v>2.8000000000000001E-2</v>
      </c>
      <c r="I22" s="39">
        <v>0.02</v>
      </c>
      <c r="J22" s="39">
        <v>7.0000000000000001E-3</v>
      </c>
      <c r="K22" s="39">
        <v>1.2E-2</v>
      </c>
      <c r="L22" s="39">
        <v>0.70799999999999996</v>
      </c>
      <c r="M22" s="39">
        <v>0.23</v>
      </c>
      <c r="N22" s="39">
        <v>0.70679999999999998</v>
      </c>
      <c r="O22" s="42">
        <v>34.520000000000003</v>
      </c>
      <c r="P22" s="40">
        <v>8246</v>
      </c>
      <c r="Q22" s="42">
        <v>38.28</v>
      </c>
      <c r="R22" s="40">
        <v>9142</v>
      </c>
      <c r="S22" s="42">
        <v>49.978000000000002</v>
      </c>
      <c r="T22" s="46">
        <v>-17.2</v>
      </c>
      <c r="U22" s="28"/>
      <c r="V22" s="28"/>
      <c r="W22" s="32"/>
      <c r="X22" s="31">
        <f t="shared" si="0"/>
        <v>-95.182000000000002</v>
      </c>
    </row>
    <row r="23" spans="1:24" s="41" customFormat="1" ht="17.25" x14ac:dyDescent="0.3">
      <c r="A23" s="47">
        <v>8</v>
      </c>
      <c r="B23" s="39">
        <v>95.250600000000006</v>
      </c>
      <c r="C23" s="39">
        <v>2.6478000000000002</v>
      </c>
      <c r="D23" s="39">
        <v>0.85309999999999997</v>
      </c>
      <c r="E23" s="39">
        <v>0.1328</v>
      </c>
      <c r="F23" s="39">
        <v>0.1346</v>
      </c>
      <c r="G23" s="39">
        <v>1.21E-2</v>
      </c>
      <c r="H23" s="39">
        <v>2.9100000000000001E-2</v>
      </c>
      <c r="I23" s="39">
        <v>2.0199999999999999E-2</v>
      </c>
      <c r="J23" s="39">
        <v>9.5999999999999992E-3</v>
      </c>
      <c r="K23" s="39">
        <v>7.7000000000000002E-3</v>
      </c>
      <c r="L23" s="39">
        <v>0.66110000000000002</v>
      </c>
      <c r="M23" s="39">
        <v>0.2414</v>
      </c>
      <c r="N23" s="39">
        <v>0.70630000000000004</v>
      </c>
      <c r="O23" s="38">
        <v>34.54</v>
      </c>
      <c r="P23" s="40">
        <v>8251</v>
      </c>
      <c r="Q23" s="38">
        <v>38.28</v>
      </c>
      <c r="R23" s="40">
        <v>9142</v>
      </c>
      <c r="S23" s="42">
        <v>49.98</v>
      </c>
      <c r="T23" s="46">
        <v>-15.2</v>
      </c>
      <c r="U23" s="28"/>
      <c r="V23" s="28"/>
      <c r="W23" s="33"/>
      <c r="X23" s="45">
        <f t="shared" si="0"/>
        <v>-95.250500000000002</v>
      </c>
    </row>
    <row r="24" spans="1:24" s="29" customFormat="1" ht="17.25" x14ac:dyDescent="0.3">
      <c r="A24" s="47">
        <v>9</v>
      </c>
      <c r="B24" s="39">
        <v>95.236900000000006</v>
      </c>
      <c r="C24" s="39">
        <v>2.6798999999999999</v>
      </c>
      <c r="D24" s="39">
        <v>0.85799999999999998</v>
      </c>
      <c r="E24" s="39">
        <v>0.13439999999999999</v>
      </c>
      <c r="F24" s="39">
        <v>0.1348</v>
      </c>
      <c r="G24" s="39">
        <v>3.0999999999999999E-3</v>
      </c>
      <c r="H24" s="39">
        <v>2.8899999999999999E-2</v>
      </c>
      <c r="I24" s="39">
        <v>2.0199999999999999E-2</v>
      </c>
      <c r="J24" s="39">
        <v>8.0999999999999996E-3</v>
      </c>
      <c r="K24" s="39">
        <v>8.0000000000000002E-3</v>
      </c>
      <c r="L24" s="39">
        <v>0.64559999999999995</v>
      </c>
      <c r="M24" s="39">
        <v>0.24210000000000001</v>
      </c>
      <c r="N24" s="39">
        <v>0.70630000000000004</v>
      </c>
      <c r="O24" s="38">
        <v>34.549999999999997</v>
      </c>
      <c r="P24" s="40">
        <v>8252</v>
      </c>
      <c r="Q24" s="38">
        <v>38.28</v>
      </c>
      <c r="R24" s="40">
        <v>9144</v>
      </c>
      <c r="S24" s="42">
        <v>49.99</v>
      </c>
      <c r="T24" s="46">
        <v>-15.3</v>
      </c>
      <c r="U24" s="28"/>
      <c r="V24" s="28"/>
      <c r="W24" s="33"/>
      <c r="X24" s="45">
        <f t="shared" si="0"/>
        <v>-95.236900000000006</v>
      </c>
    </row>
    <row r="25" spans="1:24" s="29" customFormat="1" ht="17.25" x14ac:dyDescent="0.3">
      <c r="A25" s="47">
        <v>12</v>
      </c>
      <c r="B25" s="39">
        <v>95.647800000000004</v>
      </c>
      <c r="C25" s="39">
        <v>2.4201000000000001</v>
      </c>
      <c r="D25" s="39">
        <v>0.78159999999999996</v>
      </c>
      <c r="E25" s="39">
        <v>0.1241</v>
      </c>
      <c r="F25" s="39">
        <v>0.12759999999999999</v>
      </c>
      <c r="G25" s="39">
        <v>3.0000000000000001E-3</v>
      </c>
      <c r="H25" s="39">
        <v>2.76E-2</v>
      </c>
      <c r="I25" s="39">
        <v>0.02</v>
      </c>
      <c r="J25" s="39">
        <v>9.7000000000000003E-3</v>
      </c>
      <c r="K25" s="39">
        <v>7.4000000000000003E-3</v>
      </c>
      <c r="L25" s="39">
        <v>0.64219999999999999</v>
      </c>
      <c r="M25" s="39">
        <v>0.1888</v>
      </c>
      <c r="N25" s="39">
        <v>0.70289999999999997</v>
      </c>
      <c r="O25" s="38">
        <v>34.450000000000003</v>
      </c>
      <c r="P25" s="40">
        <v>8228</v>
      </c>
      <c r="Q25" s="38">
        <v>38.18</v>
      </c>
      <c r="R25" s="40">
        <v>9118</v>
      </c>
      <c r="S25" s="42">
        <v>49.97</v>
      </c>
      <c r="T25" s="46">
        <v>-15.8</v>
      </c>
      <c r="U25" s="28"/>
      <c r="V25" s="28"/>
      <c r="W25" s="33"/>
      <c r="X25" s="45">
        <f t="shared" si="0"/>
        <v>-95.647899999999993</v>
      </c>
    </row>
    <row r="26" spans="1:24" s="29" customFormat="1" ht="17.25" x14ac:dyDescent="0.3">
      <c r="A26" s="47">
        <v>13</v>
      </c>
      <c r="B26" s="39">
        <v>95.706999999999994</v>
      </c>
      <c r="C26" s="39">
        <v>2.3902000000000001</v>
      </c>
      <c r="D26" s="39">
        <v>0.76149999999999995</v>
      </c>
      <c r="E26" s="39">
        <v>0.12130000000000001</v>
      </c>
      <c r="F26" s="39">
        <v>0.1232</v>
      </c>
      <c r="G26" s="39">
        <v>8.0999999999999996E-3</v>
      </c>
      <c r="H26" s="39">
        <v>2.7300000000000001E-2</v>
      </c>
      <c r="I26" s="39">
        <v>1.9400000000000001E-2</v>
      </c>
      <c r="J26" s="39">
        <v>9.1000000000000004E-3</v>
      </c>
      <c r="K26" s="39">
        <v>7.3000000000000001E-3</v>
      </c>
      <c r="L26" s="39">
        <v>0.64390000000000003</v>
      </c>
      <c r="M26" s="39">
        <v>0.18160000000000001</v>
      </c>
      <c r="N26" s="39">
        <v>0.70240000000000002</v>
      </c>
      <c r="O26" s="38">
        <v>34.43</v>
      </c>
      <c r="P26" s="40">
        <v>8223</v>
      </c>
      <c r="Q26" s="38">
        <v>38.159999999999997</v>
      </c>
      <c r="R26" s="40">
        <v>9113</v>
      </c>
      <c r="S26" s="42">
        <v>49.97</v>
      </c>
      <c r="T26" s="46">
        <v>-15.2</v>
      </c>
      <c r="U26" s="30"/>
      <c r="V26" s="30"/>
      <c r="W26" s="34"/>
      <c r="X26" s="45">
        <f t="shared" si="0"/>
        <v>-95.707099999999997</v>
      </c>
    </row>
    <row r="27" spans="1:24" s="29" customFormat="1" ht="17.25" x14ac:dyDescent="0.3">
      <c r="A27" s="47">
        <v>14</v>
      </c>
      <c r="B27" s="39">
        <v>95.816100000000006</v>
      </c>
      <c r="C27" s="39">
        <v>2.3092999999999999</v>
      </c>
      <c r="D27" s="39">
        <v>0.7369</v>
      </c>
      <c r="E27" s="39">
        <v>0.1191</v>
      </c>
      <c r="F27" s="39">
        <v>0.12180000000000001</v>
      </c>
      <c r="G27" s="39">
        <v>0.01</v>
      </c>
      <c r="H27" s="39">
        <v>2.7699999999999999E-2</v>
      </c>
      <c r="I27" s="39">
        <v>2.0199999999999999E-2</v>
      </c>
      <c r="J27" s="39">
        <v>7.6E-3</v>
      </c>
      <c r="K27" s="39">
        <v>7.4999999999999997E-3</v>
      </c>
      <c r="L27" s="39">
        <v>0.64229999999999998</v>
      </c>
      <c r="M27" s="39">
        <v>0.18140000000000001</v>
      </c>
      <c r="N27" s="39">
        <v>0.7016</v>
      </c>
      <c r="O27" s="38">
        <v>34.39</v>
      </c>
      <c r="P27" s="40">
        <v>8215</v>
      </c>
      <c r="Q27" s="38">
        <v>38.119999999999997</v>
      </c>
      <c r="R27" s="40">
        <v>9104</v>
      </c>
      <c r="S27" s="42">
        <v>49.94</v>
      </c>
      <c r="T27" s="46">
        <v>-15.8</v>
      </c>
      <c r="U27" s="28"/>
      <c r="V27" s="28"/>
      <c r="W27" s="33"/>
      <c r="X27" s="45">
        <f t="shared" si="0"/>
        <v>-95.816199999999995</v>
      </c>
    </row>
    <row r="28" spans="1:24" s="41" customFormat="1" ht="17.25" x14ac:dyDescent="0.3">
      <c r="A28" s="47">
        <v>15</v>
      </c>
      <c r="B28" s="39">
        <v>95.956800000000001</v>
      </c>
      <c r="C28" s="39">
        <v>2.2195</v>
      </c>
      <c r="D28" s="39">
        <v>0.71309999999999996</v>
      </c>
      <c r="E28" s="39">
        <v>0.1142</v>
      </c>
      <c r="F28" s="39">
        <v>0.1172</v>
      </c>
      <c r="G28" s="39">
        <v>8.2000000000000007E-3</v>
      </c>
      <c r="H28" s="39">
        <v>2.5100000000000001E-2</v>
      </c>
      <c r="I28" s="39">
        <v>1.84E-2</v>
      </c>
      <c r="J28" s="39">
        <v>9.7999999999999997E-3</v>
      </c>
      <c r="K28" s="39">
        <v>7.3000000000000001E-3</v>
      </c>
      <c r="L28" s="39">
        <v>0.64949999999999997</v>
      </c>
      <c r="M28" s="39">
        <v>0.16089999999999999</v>
      </c>
      <c r="N28" s="39">
        <v>0.70030000000000003</v>
      </c>
      <c r="O28" s="38">
        <v>34.35</v>
      </c>
      <c r="P28" s="40">
        <v>8205</v>
      </c>
      <c r="Q28" s="38">
        <v>38.07</v>
      </c>
      <c r="R28" s="40">
        <v>9094</v>
      </c>
      <c r="S28" s="42">
        <v>49.93</v>
      </c>
      <c r="T28" s="46">
        <v>-15.4</v>
      </c>
      <c r="U28" s="28"/>
      <c r="V28" s="28"/>
      <c r="W28" s="33"/>
      <c r="X28" s="45">
        <f t="shared" si="0"/>
        <v>-95.956800000000001</v>
      </c>
    </row>
    <row r="29" spans="1:24" ht="17.25" x14ac:dyDescent="0.3">
      <c r="A29" s="47">
        <v>16</v>
      </c>
      <c r="B29" s="39">
        <v>95.894099999999995</v>
      </c>
      <c r="C29" s="39">
        <v>2.2496</v>
      </c>
      <c r="D29" s="39">
        <v>0.73560000000000003</v>
      </c>
      <c r="E29" s="39">
        <v>0.1196</v>
      </c>
      <c r="F29" s="39">
        <v>0.1239</v>
      </c>
      <c r="G29" s="39">
        <v>5.1999999999999998E-3</v>
      </c>
      <c r="H29" s="39">
        <v>2.69E-2</v>
      </c>
      <c r="I29" s="39">
        <v>1.9699999999999999E-2</v>
      </c>
      <c r="J29" s="39">
        <v>8.3999999999999995E-3</v>
      </c>
      <c r="K29" s="39">
        <v>7.3000000000000001E-3</v>
      </c>
      <c r="L29" s="39">
        <v>0.6452</v>
      </c>
      <c r="M29" s="39">
        <v>0.16450000000000001</v>
      </c>
      <c r="N29" s="39">
        <v>0.70099999999999996</v>
      </c>
      <c r="O29" s="38">
        <v>34.380000000000003</v>
      </c>
      <c r="P29" s="40">
        <v>8211</v>
      </c>
      <c r="Q29" s="38">
        <v>38.1</v>
      </c>
      <c r="R29" s="40">
        <v>9101</v>
      </c>
      <c r="S29" s="42">
        <v>49.95</v>
      </c>
      <c r="T29" s="46">
        <v>-15.6</v>
      </c>
      <c r="U29" s="28"/>
      <c r="V29" s="28"/>
      <c r="W29" s="32"/>
      <c r="X29" s="31">
        <f t="shared" si="0"/>
        <v>-95.894099999999995</v>
      </c>
    </row>
    <row r="30" spans="1:24" ht="17.25" x14ac:dyDescent="0.3">
      <c r="A30" s="47">
        <v>19</v>
      </c>
      <c r="B30" s="39">
        <v>96.042400000000001</v>
      </c>
      <c r="C30" s="39">
        <v>2.1585000000000001</v>
      </c>
      <c r="D30" s="39">
        <v>0.69789999999999996</v>
      </c>
      <c r="E30" s="39">
        <v>0.11119999999999999</v>
      </c>
      <c r="F30" s="39">
        <v>0.11409999999999999</v>
      </c>
      <c r="G30" s="39">
        <v>1.18E-2</v>
      </c>
      <c r="H30" s="39">
        <v>2.64E-2</v>
      </c>
      <c r="I30" s="39">
        <v>1.9E-2</v>
      </c>
      <c r="J30" s="39">
        <v>6.3E-3</v>
      </c>
      <c r="K30" s="39">
        <v>7.4000000000000003E-3</v>
      </c>
      <c r="L30" s="39">
        <v>0.65949999999999998</v>
      </c>
      <c r="M30" s="39">
        <v>0.14560000000000001</v>
      </c>
      <c r="N30" s="39">
        <v>0.6996</v>
      </c>
      <c r="O30" s="38">
        <v>34.33</v>
      </c>
      <c r="P30" s="40">
        <v>8199</v>
      </c>
      <c r="Q30" s="38">
        <v>38.049999999999997</v>
      </c>
      <c r="R30" s="40">
        <v>9087</v>
      </c>
      <c r="S30" s="42">
        <v>49.92</v>
      </c>
      <c r="T30" s="46">
        <v>-15.8</v>
      </c>
      <c r="U30" s="28"/>
      <c r="V30" s="28"/>
      <c r="W30" s="32"/>
      <c r="X30" s="31">
        <f t="shared" si="0"/>
        <v>-96.042299999999997</v>
      </c>
    </row>
    <row r="31" spans="1:24" ht="17.25" x14ac:dyDescent="0.3">
      <c r="A31" s="47">
        <v>20</v>
      </c>
      <c r="B31" s="39">
        <v>96.122299999999996</v>
      </c>
      <c r="C31" s="39">
        <v>2.1093000000000002</v>
      </c>
      <c r="D31" s="39">
        <v>0.66600000000000004</v>
      </c>
      <c r="E31" s="39">
        <v>0.10150000000000001</v>
      </c>
      <c r="F31" s="39">
        <v>0.1031</v>
      </c>
      <c r="G31" s="39">
        <v>5.1000000000000004E-3</v>
      </c>
      <c r="H31" s="39">
        <v>2.1700000000000001E-2</v>
      </c>
      <c r="I31" s="39">
        <v>1.5800000000000002E-2</v>
      </c>
      <c r="J31" s="39">
        <v>8.2000000000000007E-3</v>
      </c>
      <c r="K31" s="39">
        <v>7.6E-3</v>
      </c>
      <c r="L31" s="39">
        <v>0.66600000000000004</v>
      </c>
      <c r="M31" s="39">
        <v>0.17349999999999999</v>
      </c>
      <c r="N31" s="39">
        <v>0.6986</v>
      </c>
      <c r="O31" s="38">
        <v>34.26</v>
      </c>
      <c r="P31" s="40">
        <v>8182</v>
      </c>
      <c r="Q31" s="38">
        <v>37.97</v>
      </c>
      <c r="R31" s="40">
        <v>9069</v>
      </c>
      <c r="S31" s="42">
        <v>49.86</v>
      </c>
      <c r="T31" s="46">
        <v>-16.600000000000001</v>
      </c>
      <c r="U31" s="28"/>
      <c r="V31" s="28"/>
      <c r="W31" s="32"/>
      <c r="X31" s="31">
        <f t="shared" si="0"/>
        <v>-96.122199999999992</v>
      </c>
    </row>
    <row r="32" spans="1:24" ht="17.25" x14ac:dyDescent="0.3">
      <c r="A32" s="47">
        <v>21</v>
      </c>
      <c r="B32" s="39">
        <v>96.006299999999996</v>
      </c>
      <c r="C32" s="39">
        <v>2.1661000000000001</v>
      </c>
      <c r="D32" s="39">
        <v>0.68859999999999999</v>
      </c>
      <c r="E32" s="39">
        <v>0.1099</v>
      </c>
      <c r="F32" s="39">
        <v>0.1109</v>
      </c>
      <c r="G32" s="39">
        <v>5.8999999999999999E-3</v>
      </c>
      <c r="H32" s="39">
        <v>2.3699999999999999E-2</v>
      </c>
      <c r="I32" s="39">
        <v>1.7100000000000001E-2</v>
      </c>
      <c r="J32" s="39">
        <v>6.7000000000000002E-3</v>
      </c>
      <c r="K32" s="39">
        <v>7.4000000000000003E-3</v>
      </c>
      <c r="L32" s="39">
        <v>0.6764</v>
      </c>
      <c r="M32" s="39">
        <v>0.18110000000000001</v>
      </c>
      <c r="N32" s="39">
        <v>0.69969999999999999</v>
      </c>
      <c r="O32" s="38">
        <v>34.29</v>
      </c>
      <c r="P32" s="40">
        <v>8191</v>
      </c>
      <c r="Q32" s="38">
        <v>38.01</v>
      </c>
      <c r="R32" s="40">
        <v>9078</v>
      </c>
      <c r="S32" s="42">
        <v>49.87</v>
      </c>
      <c r="T32" s="46">
        <v>-15.4</v>
      </c>
      <c r="U32" s="28"/>
      <c r="V32" s="28"/>
      <c r="W32" s="32"/>
      <c r="X32" s="31">
        <f t="shared" si="0"/>
        <v>-96.006200000000007</v>
      </c>
    </row>
    <row r="33" spans="1:24" ht="17.25" x14ac:dyDescent="0.3">
      <c r="A33" s="47">
        <v>22</v>
      </c>
      <c r="B33" s="39">
        <v>96.008899999999997</v>
      </c>
      <c r="C33" s="39">
        <v>2.1535000000000002</v>
      </c>
      <c r="D33" s="39">
        <v>0.69410000000000005</v>
      </c>
      <c r="E33" s="39">
        <v>0.11</v>
      </c>
      <c r="F33" s="39">
        <v>0.1111</v>
      </c>
      <c r="G33" s="39">
        <v>6.1999999999999998E-3</v>
      </c>
      <c r="H33" s="39">
        <v>2.4799999999999999E-2</v>
      </c>
      <c r="I33" s="39">
        <v>1.77E-2</v>
      </c>
      <c r="J33" s="39">
        <v>5.7000000000000002E-3</v>
      </c>
      <c r="K33" s="39">
        <v>7.1999999999999998E-3</v>
      </c>
      <c r="L33" s="39">
        <v>0.67869999999999997</v>
      </c>
      <c r="M33" s="39">
        <v>0.1822</v>
      </c>
      <c r="N33" s="39">
        <v>0.69969999999999999</v>
      </c>
      <c r="O33" s="38">
        <v>34.29</v>
      </c>
      <c r="P33" s="40">
        <v>8190</v>
      </c>
      <c r="Q33" s="38">
        <v>38.01</v>
      </c>
      <c r="R33" s="40">
        <v>9078</v>
      </c>
      <c r="S33" s="42">
        <v>49.87</v>
      </c>
      <c r="T33" s="46">
        <v>-15.8</v>
      </c>
      <c r="U33" s="28"/>
      <c r="V33" s="28"/>
      <c r="W33" s="32"/>
      <c r="X33" s="31">
        <f t="shared" si="0"/>
        <v>-96.008799999999994</v>
      </c>
    </row>
    <row r="34" spans="1:24" ht="17.25" x14ac:dyDescent="0.3">
      <c r="A34" s="47">
        <v>23</v>
      </c>
      <c r="B34" s="39">
        <v>95.885900000000007</v>
      </c>
      <c r="C34" s="39">
        <v>2.2256</v>
      </c>
      <c r="D34" s="39">
        <v>0.72609999999999997</v>
      </c>
      <c r="E34" s="39">
        <v>0.1143</v>
      </c>
      <c r="F34" s="39">
        <v>0.11749999999999999</v>
      </c>
      <c r="G34" s="39">
        <v>1.6000000000000001E-3</v>
      </c>
      <c r="H34" s="39">
        <v>2.6200000000000001E-2</v>
      </c>
      <c r="I34" s="39">
        <v>1.89E-2</v>
      </c>
      <c r="J34" s="39">
        <v>5.4000000000000003E-3</v>
      </c>
      <c r="K34" s="39">
        <v>8.2000000000000007E-3</v>
      </c>
      <c r="L34" s="39">
        <v>0.68020000000000003</v>
      </c>
      <c r="M34" s="39">
        <v>0.1903</v>
      </c>
      <c r="N34" s="39">
        <v>0.70079999999999998</v>
      </c>
      <c r="O34" s="38">
        <v>34.33</v>
      </c>
      <c r="P34" s="40">
        <v>8199</v>
      </c>
      <c r="Q34" s="38">
        <v>38.049999999999997</v>
      </c>
      <c r="R34" s="40">
        <v>9088</v>
      </c>
      <c r="S34" s="42">
        <v>49.88</v>
      </c>
      <c r="T34" s="46">
        <v>-14.8</v>
      </c>
      <c r="U34" s="30"/>
      <c r="V34" s="30"/>
      <c r="W34" s="35"/>
      <c r="X34" s="31">
        <f t="shared" si="0"/>
        <v>-95.8857</v>
      </c>
    </row>
    <row r="35" spans="1:24" ht="17.25" x14ac:dyDescent="0.3">
      <c r="A35" s="47">
        <v>26</v>
      </c>
      <c r="B35" s="39">
        <v>95.903700000000001</v>
      </c>
      <c r="C35" s="39">
        <v>2.2267999999999999</v>
      </c>
      <c r="D35" s="39">
        <v>0.7127</v>
      </c>
      <c r="E35" s="39">
        <v>0.11310000000000001</v>
      </c>
      <c r="F35" s="39">
        <v>0.1145</v>
      </c>
      <c r="G35" s="39">
        <v>4.7999999999999996E-3</v>
      </c>
      <c r="H35" s="39">
        <v>2.4400000000000002E-2</v>
      </c>
      <c r="I35" s="39">
        <v>1.7899999999999999E-2</v>
      </c>
      <c r="J35" s="39">
        <v>6.0000000000000001E-3</v>
      </c>
      <c r="K35" s="39">
        <v>7.6E-3</v>
      </c>
      <c r="L35" s="39">
        <v>0.67410000000000003</v>
      </c>
      <c r="M35" s="39">
        <v>0.19450000000000001</v>
      </c>
      <c r="N35" s="39">
        <v>0.7006</v>
      </c>
      <c r="O35" s="38">
        <v>34.32</v>
      </c>
      <c r="P35" s="40">
        <v>8198</v>
      </c>
      <c r="Q35" s="38">
        <v>38.04</v>
      </c>
      <c r="R35" s="40">
        <v>9086</v>
      </c>
      <c r="S35" s="42">
        <v>49.88</v>
      </c>
      <c r="T35" s="46">
        <v>-21.9</v>
      </c>
      <c r="U35" s="44"/>
      <c r="V35" s="44"/>
      <c r="W35" s="36"/>
      <c r="X35" s="31">
        <f t="shared" si="0"/>
        <v>-95.903599999999997</v>
      </c>
    </row>
    <row r="36" spans="1:24" ht="17.25" x14ac:dyDescent="0.3">
      <c r="A36" s="47">
        <v>27</v>
      </c>
      <c r="B36" s="39">
        <v>95.655299999999997</v>
      </c>
      <c r="C36" s="39">
        <v>2.3622000000000001</v>
      </c>
      <c r="D36" s="39">
        <v>0.77349999999999997</v>
      </c>
      <c r="E36" s="39">
        <v>0.11849999999999999</v>
      </c>
      <c r="F36" s="39">
        <v>0.121</v>
      </c>
      <c r="G36" s="39">
        <v>5.1000000000000004E-3</v>
      </c>
      <c r="H36" s="39">
        <v>2.6599999999999999E-2</v>
      </c>
      <c r="I36" s="39">
        <v>1.9599999999999999E-2</v>
      </c>
      <c r="J36" s="39">
        <v>7.4000000000000003E-3</v>
      </c>
      <c r="K36" s="39">
        <v>7.7000000000000002E-3</v>
      </c>
      <c r="L36" s="39">
        <v>0.68689999999999996</v>
      </c>
      <c r="M36" s="39">
        <v>0.2162</v>
      </c>
      <c r="N36" s="39">
        <v>0.70279999999999998</v>
      </c>
      <c r="O36" s="38">
        <v>34.39</v>
      </c>
      <c r="P36" s="40">
        <v>8215</v>
      </c>
      <c r="Q36" s="38">
        <v>38.119999999999997</v>
      </c>
      <c r="R36" s="40">
        <v>9104</v>
      </c>
      <c r="S36" s="42">
        <v>49.9</v>
      </c>
      <c r="T36" s="46">
        <v>-21.8</v>
      </c>
      <c r="U36" s="28"/>
      <c r="V36" s="28"/>
      <c r="W36" s="32"/>
      <c r="X36" s="31">
        <f t="shared" si="0"/>
        <v>-95.655299999999997</v>
      </c>
    </row>
    <row r="37" spans="1:24" ht="17.25" x14ac:dyDescent="0.3">
      <c r="A37" s="47">
        <v>28</v>
      </c>
      <c r="B37" s="39">
        <v>95.861400000000003</v>
      </c>
      <c r="C37" s="39">
        <v>2.2170999999999998</v>
      </c>
      <c r="D37" s="39">
        <v>0.72650000000000003</v>
      </c>
      <c r="E37" s="39">
        <v>0.1108</v>
      </c>
      <c r="F37" s="39">
        <v>0.11360000000000001</v>
      </c>
      <c r="G37" s="39">
        <v>2E-3</v>
      </c>
      <c r="H37" s="39">
        <v>2.5399999999999999E-2</v>
      </c>
      <c r="I37" s="39">
        <v>1.8700000000000001E-2</v>
      </c>
      <c r="J37" s="39">
        <v>5.7000000000000002E-3</v>
      </c>
      <c r="K37" s="39">
        <v>8.2000000000000007E-3</v>
      </c>
      <c r="L37" s="39">
        <v>0.7077</v>
      </c>
      <c r="M37" s="39">
        <v>0.2029</v>
      </c>
      <c r="N37" s="39">
        <v>0.70089999999999997</v>
      </c>
      <c r="O37" s="38">
        <v>34.31</v>
      </c>
      <c r="P37" s="40">
        <v>8194</v>
      </c>
      <c r="Q37" s="38">
        <v>38.03</v>
      </c>
      <c r="R37" s="40">
        <v>9082</v>
      </c>
      <c r="S37" s="42">
        <v>49.85</v>
      </c>
      <c r="T37" s="46">
        <v>-21.6</v>
      </c>
      <c r="U37" s="30"/>
      <c r="V37" s="30"/>
      <c r="W37" s="35"/>
      <c r="X37" s="31">
        <f t="shared" si="0"/>
        <v>-95.861400000000003</v>
      </c>
    </row>
    <row r="38" spans="1:24" ht="17.25" x14ac:dyDescent="0.3">
      <c r="A38" s="47">
        <v>29</v>
      </c>
      <c r="B38" s="39">
        <v>96.021199999999993</v>
      </c>
      <c r="C38" s="39">
        <v>2.1067999999999998</v>
      </c>
      <c r="D38" s="39">
        <v>0.69310000000000005</v>
      </c>
      <c r="E38" s="39">
        <v>0.10580000000000001</v>
      </c>
      <c r="F38" s="39">
        <v>0.1103</v>
      </c>
      <c r="G38" s="39">
        <v>2.7000000000000001E-3</v>
      </c>
      <c r="H38" s="39">
        <v>2.4299999999999999E-2</v>
      </c>
      <c r="I38" s="39">
        <v>1.83E-2</v>
      </c>
      <c r="J38" s="39">
        <v>6.7999999999999996E-3</v>
      </c>
      <c r="K38" s="39">
        <v>7.7000000000000002E-3</v>
      </c>
      <c r="L38" s="39">
        <v>0.71220000000000006</v>
      </c>
      <c r="M38" s="39">
        <v>0.19070000000000001</v>
      </c>
      <c r="N38" s="39">
        <v>0.6996</v>
      </c>
      <c r="O38" s="38">
        <v>34.26</v>
      </c>
      <c r="P38" s="40">
        <v>8183</v>
      </c>
      <c r="Q38" s="38">
        <v>37.97</v>
      </c>
      <c r="R38" s="40">
        <v>9070</v>
      </c>
      <c r="S38" s="42">
        <v>49.82</v>
      </c>
      <c r="T38" s="46">
        <v>-21.8</v>
      </c>
      <c r="U38" s="30">
        <v>0</v>
      </c>
      <c r="V38" s="30">
        <v>0</v>
      </c>
      <c r="W38" s="35">
        <v>0</v>
      </c>
      <c r="X38" s="31">
        <f t="shared" si="0"/>
        <v>-96.021299999999997</v>
      </c>
    </row>
    <row r="39" spans="1:24" ht="18" thickBot="1" x14ac:dyDescent="0.35">
      <c r="A39" s="48">
        <v>30</v>
      </c>
      <c r="B39" s="49">
        <v>96.045199999999994</v>
      </c>
      <c r="C39" s="49">
        <v>2.0920999999999998</v>
      </c>
      <c r="D39" s="49">
        <v>0.68720000000000003</v>
      </c>
      <c r="E39" s="49">
        <v>0.1033</v>
      </c>
      <c r="F39" s="49">
        <v>0.1074</v>
      </c>
      <c r="G39" s="49">
        <v>1.6999999999999999E-3</v>
      </c>
      <c r="H39" s="49">
        <v>2.3300000000000001E-2</v>
      </c>
      <c r="I39" s="49">
        <v>1.7500000000000002E-2</v>
      </c>
      <c r="J39" s="49">
        <v>5.3E-3</v>
      </c>
      <c r="K39" s="49">
        <v>7.9000000000000008E-3</v>
      </c>
      <c r="L39" s="49">
        <v>0.71879999999999999</v>
      </c>
      <c r="M39" s="49">
        <v>0.1903</v>
      </c>
      <c r="N39" s="49">
        <v>0.69920000000000004</v>
      </c>
      <c r="O39" s="50">
        <v>34.24</v>
      </c>
      <c r="P39" s="51">
        <v>8178</v>
      </c>
      <c r="Q39" s="50">
        <v>37.950000000000003</v>
      </c>
      <c r="R39" s="51">
        <v>9065</v>
      </c>
      <c r="S39" s="52">
        <v>49.81</v>
      </c>
      <c r="T39" s="53">
        <v>-21.9</v>
      </c>
      <c r="U39" s="54"/>
      <c r="V39" s="54"/>
      <c r="W39" s="37"/>
      <c r="X39" s="31">
        <f t="shared" si="0"/>
        <v>-96.045199999999994</v>
      </c>
    </row>
    <row r="40" spans="1:24" ht="18.75" x14ac:dyDescent="0.3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4"/>
      <c r="P40" s="25"/>
      <c r="Q40" s="24"/>
      <c r="R40" s="25"/>
      <c r="S40" s="24"/>
      <c r="T40" s="26"/>
      <c r="U40" s="27"/>
      <c r="V40" s="27"/>
      <c r="W40" s="27"/>
    </row>
    <row r="41" spans="1:24" x14ac:dyDescent="0.25">
      <c r="A41" s="22"/>
      <c r="B41" s="6"/>
      <c r="C41" s="6"/>
      <c r="D41" s="6"/>
      <c r="E41" s="6"/>
      <c r="F41" s="6"/>
      <c r="G41" s="6"/>
      <c r="H41" s="6"/>
      <c r="I41" s="6"/>
      <c r="J41" s="7"/>
      <c r="K41" s="6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4" ht="16.5" x14ac:dyDescent="0.25">
      <c r="A42" s="22"/>
      <c r="B42" s="58" t="s">
        <v>42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</row>
    <row r="43" spans="1:24" x14ac:dyDescent="0.25">
      <c r="A43" s="22"/>
      <c r="B43" s="76" t="s">
        <v>34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1"/>
    </row>
    <row r="44" spans="1:24" x14ac:dyDescent="0.25">
      <c r="A44" s="1"/>
      <c r="B44" s="1"/>
      <c r="C44" s="1"/>
      <c r="D44" s="1"/>
      <c r="E44" s="5"/>
      <c r="F44" s="1"/>
      <c r="G44" s="5"/>
      <c r="H44" s="5"/>
      <c r="I44" s="5"/>
      <c r="J44" s="5"/>
      <c r="K44" s="5"/>
      <c r="L44" s="5"/>
      <c r="M44" s="5"/>
      <c r="N44" s="1"/>
      <c r="O44" s="5"/>
      <c r="P44" s="5"/>
      <c r="Q44" s="5"/>
      <c r="R44" s="5"/>
      <c r="S44" s="5"/>
      <c r="T44" s="5"/>
      <c r="U44" s="5"/>
      <c r="V44" s="1"/>
      <c r="W44" s="1"/>
    </row>
    <row r="45" spans="1:24" ht="16.5" x14ac:dyDescent="0.25">
      <c r="A45" s="1"/>
      <c r="B45" s="58" t="s">
        <v>43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</row>
    <row r="46" spans="1:24" x14ac:dyDescent="0.25">
      <c r="A46" s="1"/>
      <c r="B46" s="78" t="s">
        <v>35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1"/>
    </row>
  </sheetData>
  <mergeCells count="34">
    <mergeCell ref="B43:V43"/>
    <mergeCell ref="B45:W45"/>
    <mergeCell ref="B46:V46"/>
    <mergeCell ref="A12:A17"/>
    <mergeCell ref="B12:M12"/>
    <mergeCell ref="N12:W12"/>
    <mergeCell ref="B13:B16"/>
    <mergeCell ref="C13:C16"/>
    <mergeCell ref="V13:V16"/>
    <mergeCell ref="W13:W16"/>
    <mergeCell ref="P13:P16"/>
    <mergeCell ref="Q13:Q16"/>
    <mergeCell ref="R13:R16"/>
    <mergeCell ref="S13:S16"/>
    <mergeCell ref="T13:T16"/>
    <mergeCell ref="U13:U16"/>
    <mergeCell ref="B6:V6"/>
    <mergeCell ref="B7:V7"/>
    <mergeCell ref="B8:W8"/>
    <mergeCell ref="B9:W9"/>
    <mergeCell ref="B10:V10"/>
    <mergeCell ref="F13:F16"/>
    <mergeCell ref="B42:W42"/>
    <mergeCell ref="J13:J16"/>
    <mergeCell ref="K13:K16"/>
    <mergeCell ref="L13:L16"/>
    <mergeCell ref="G13:G16"/>
    <mergeCell ref="H13:H16"/>
    <mergeCell ref="I13:I16"/>
    <mergeCell ref="M13:M16"/>
    <mergeCell ref="N13:N16"/>
    <mergeCell ref="O13:O16"/>
    <mergeCell ref="D13:D16"/>
    <mergeCell ref="E13:E16"/>
  </mergeCells>
  <printOptions horizontalCentered="1" verticalCentered="1"/>
  <pageMargins left="0.51181102362204722" right="0.51181102362204722" top="0.55118110236220474" bottom="0.55118110236220474" header="0.11811023622047245" footer="0.11811023622047245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ПАТ "Вінницягаз"</vt:lpstr>
      <vt:lpstr>'ПАТ "Вінницягаз"'!Область_печати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Стук Оксана Валериевна</dc:creator>
  <cp:lastModifiedBy>Стук Оксана Валериевна</cp:lastModifiedBy>
  <cp:lastPrinted>2016-09-30T10:11:38Z</cp:lastPrinted>
  <dcterms:created xsi:type="dcterms:W3CDTF">2016-04-29T08:13:24Z</dcterms:created>
  <dcterms:modified xsi:type="dcterms:W3CDTF">2016-09-30T10:41:11Z</dcterms:modified>
</cp:coreProperties>
</file>