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310"/>
  </bookViews>
  <sheets>
    <sheet name="21-1" sheetId="1" r:id="rId1"/>
  </sheets>
  <externalReferences>
    <externalReference r:id="rId2"/>
  </externalReferences>
  <definedNames>
    <definedName name="_xlnm.Print_Area" localSheetId="0">'21-1'!$A$1:$Y$49</definedName>
  </definedNames>
  <calcPr calcId="145621"/>
</workbook>
</file>

<file path=xl/calcChain.xml><?xml version="1.0" encoding="utf-8"?>
<calcChain xmlns="http://schemas.openxmlformats.org/spreadsheetml/2006/main">
  <c r="X46" i="1" l="1"/>
  <c r="O10" i="1"/>
  <c r="J10" i="1"/>
  <c r="S6" i="1"/>
</calcChain>
</file>

<file path=xl/sharedStrings.xml><?xml version="1.0" encoding="utf-8"?>
<sst xmlns="http://schemas.openxmlformats.org/spreadsheetml/2006/main" count="61" uniqueCount="61">
  <si>
    <t>Публічне акціонерне товариство " У К Р Т Р А Н С Г А З "</t>
  </si>
  <si>
    <t xml:space="preserve">Філія  У М Г " К И Ї В Т Р А Н С Г А З " </t>
  </si>
  <si>
    <t xml:space="preserve">Вимірювальна хіміко - аналітична лабораторія </t>
  </si>
  <si>
    <t xml:space="preserve">Б е р д и ч і в с ь к е   Л В У   М Г  </t>
  </si>
  <si>
    <t xml:space="preserve">Свідоцтво про атестацію № 033/14  </t>
  </si>
  <si>
    <t>дійсне  до 12 березня 2019 р.</t>
  </si>
  <si>
    <r>
      <t>ПАСПОРТ</t>
    </r>
    <r>
      <rPr>
        <i/>
        <sz val="14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rFont val="Times New Roman"/>
        <family val="1"/>
        <charset val="204"/>
      </rPr>
      <t xml:space="preserve">ПРИРОДНОГО ГАЗУ № </t>
    </r>
  </si>
  <si>
    <r>
      <rPr>
        <sz val="11"/>
        <rFont val="Times New Roman"/>
        <family val="1"/>
        <charset val="204"/>
      </rPr>
      <t xml:space="preserve">переданого ПАТ "УКРТРАНСГАЗ", філія УМГ "КИЇВТРАНСГАЗ", Бердичівським ЛВУ МГ  та принятого </t>
    </r>
    <r>
      <rPr>
        <sz val="11"/>
        <color rgb="FFFF0000"/>
        <rFont val="Times New Roman"/>
        <family val="1"/>
        <charset val="204"/>
      </rPr>
      <t>ПАТ "Хмельницькгаз"</t>
    </r>
  </si>
  <si>
    <t>по газопроводам Дашава-Київ (ДК),  лупінг Київ-Захід України 2 (лупінг КЗУ-2)</t>
  </si>
  <si>
    <t>(ГРС Полонне, ГРС Прислуч)</t>
  </si>
  <si>
    <t>ЗА ПЕРІОД  з</t>
  </si>
  <si>
    <t>по</t>
  </si>
  <si>
    <t>Дата</t>
  </si>
  <si>
    <r>
      <t xml:space="preserve">Компонентний  склад, </t>
    </r>
    <r>
      <rPr>
        <b/>
        <sz val="9"/>
        <rFont val="Times New Roman"/>
        <family val="1"/>
        <charset val="204"/>
      </rPr>
      <t>% мол</t>
    </r>
    <r>
      <rPr>
        <sz val="9"/>
        <rFont val="Times New Roman"/>
        <family val="1"/>
        <charset val="204"/>
      </rPr>
      <t xml:space="preserve">. </t>
    </r>
  </si>
  <si>
    <r>
      <t>Густина, кг/м</t>
    </r>
    <r>
      <rPr>
        <vertAlign val="superscript"/>
        <sz val="9"/>
        <rFont val="Times New Roman"/>
        <family val="1"/>
        <charset val="204"/>
      </rPr>
      <t>3</t>
    </r>
  </si>
  <si>
    <t xml:space="preserve">Теплота згорання </t>
  </si>
  <si>
    <r>
      <t>Число Воббе W</t>
    </r>
    <r>
      <rPr>
        <b/>
        <vertAlign val="subscript"/>
        <sz val="8"/>
        <rFont val="Times New Roman"/>
        <family val="1"/>
        <charset val="204"/>
      </rPr>
      <t>(вище)</t>
    </r>
    <r>
      <rPr>
        <vertAlign val="subscript"/>
        <sz val="8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МДж/м</t>
    </r>
    <r>
      <rPr>
        <vertAlign val="superscript"/>
        <sz val="8"/>
        <rFont val="Times New Roman"/>
        <family val="1"/>
        <charset val="204"/>
      </rPr>
      <t>3</t>
    </r>
  </si>
  <si>
    <t>Температура точки роси</t>
  </si>
  <si>
    <r>
      <t>маса механічних домішок,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</si>
  <si>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мерка-птанової сірки, г/м</t>
    </r>
    <r>
      <rPr>
        <vertAlign val="superscript"/>
        <sz val="8"/>
        <rFont val="Times New Roman"/>
        <family val="1"/>
        <charset val="204"/>
      </rPr>
      <t>3</t>
    </r>
  </si>
  <si>
    <r>
      <t>масова конц. сірководню, г/м</t>
    </r>
    <r>
      <rPr>
        <vertAlign val="superscript"/>
        <sz val="8"/>
        <rFont val="Times New Roman"/>
        <family val="1"/>
        <charset val="204"/>
      </rPr>
      <t>3</t>
    </r>
  </si>
  <si>
    <r>
      <t>обсяг газу за добу, тис.м</t>
    </r>
    <r>
      <rPr>
        <vertAlign val="superscript"/>
        <sz val="8"/>
        <rFont val="Times New Roman"/>
        <family val="1"/>
        <charset val="204"/>
      </rPr>
      <t>3</t>
    </r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</si>
  <si>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</si>
  <si>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</si>
  <si>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</si>
  <si>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</si>
  <si>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</si>
  <si>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</si>
  <si>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</si>
  <si>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</si>
  <si>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</si>
  <si>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Кисень</t>
  </si>
  <si>
    <t>Азот</t>
  </si>
  <si>
    <t xml:space="preserve">Диоксид вуглецю </t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</si>
  <si>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</si>
  <si>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(нижчя)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</si>
  <si>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 xml:space="preserve">, </t>
    </r>
    <r>
      <rPr>
        <sz val="8"/>
        <rFont val="Times New Roman"/>
        <family val="1"/>
        <charset val="204"/>
      </rPr>
      <t>МДж</t>
    </r>
    <r>
      <rPr>
        <sz val="9"/>
        <rFont val="Times New Roman"/>
        <family val="1"/>
        <charset val="204"/>
      </rPr>
      <t>/м</t>
    </r>
    <r>
      <rPr>
        <vertAlign val="superscript"/>
        <sz val="8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</si>
  <si>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rFont val="Times New Roman"/>
        <family val="1"/>
        <charset val="204"/>
      </rPr>
      <t>(вище)</t>
    </r>
    <r>
      <rPr>
        <sz val="9"/>
        <rFont val="Times New Roman"/>
        <family val="1"/>
        <charset val="204"/>
      </rPr>
      <t>, ккал/м</t>
    </r>
    <r>
      <rPr>
        <vertAlign val="superscript"/>
        <sz val="9"/>
        <rFont val="Times New Roman"/>
        <family val="1"/>
        <charset val="204"/>
      </rPr>
      <t>3</t>
    </r>
  </si>
  <si>
    <t>по волозі,ºС (Р=3,92МПа)</t>
  </si>
  <si>
    <t>по вугле-водням,ºС</t>
  </si>
  <si>
    <r>
      <t>СН</t>
    </r>
    <r>
      <rPr>
        <vertAlign val="subscript"/>
        <sz val="8"/>
        <rFont val="Times New Roman"/>
        <family val="1"/>
        <charset val="204"/>
      </rPr>
      <t>4</t>
    </r>
  </si>
  <si>
    <r>
      <t>С</t>
    </r>
    <r>
      <rPr>
        <vertAlign val="sub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6</t>
    </r>
  </si>
  <si>
    <r>
      <t>С</t>
    </r>
    <r>
      <rPr>
        <vertAlign val="sub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8</t>
    </r>
  </si>
  <si>
    <r>
      <t>і-С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  <r>
      <rPr>
        <sz val="11"/>
        <color theme="1"/>
        <rFont val="Times New Roman"/>
        <family val="2"/>
        <charset val="204"/>
      </rPr>
      <t/>
    </r>
  </si>
  <si>
    <r>
      <t>n-С</t>
    </r>
    <r>
      <rPr>
        <vertAlign val="subscript"/>
        <sz val="8"/>
        <rFont val="Times New Roman"/>
        <family val="1"/>
        <charset val="204"/>
      </rPr>
      <t>4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10</t>
    </r>
  </si>
  <si>
    <r>
      <rPr>
        <sz val="6"/>
        <rFont val="Times New Roman"/>
        <family val="1"/>
        <charset val="204"/>
      </rPr>
      <t>neo</t>
    </r>
    <r>
      <rPr>
        <sz val="7"/>
        <rFont val="Times New Roman"/>
        <family val="1"/>
        <charset val="204"/>
      </rPr>
      <t>-С</t>
    </r>
    <r>
      <rPr>
        <vertAlign val="subscript"/>
        <sz val="7"/>
        <rFont val="Times New Roman"/>
        <family val="1"/>
        <charset val="204"/>
      </rPr>
      <t>5</t>
    </r>
    <r>
      <rPr>
        <sz val="7"/>
        <rFont val="Times New Roman"/>
        <family val="1"/>
        <charset val="204"/>
      </rPr>
      <t>Н</t>
    </r>
    <r>
      <rPr>
        <vertAlign val="subscript"/>
        <sz val="7"/>
        <rFont val="Times New Roman"/>
        <family val="1"/>
        <charset val="204"/>
      </rPr>
      <t>12</t>
    </r>
  </si>
  <si>
    <r>
      <t>i-С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</si>
  <si>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n-С</t>
    </r>
    <r>
      <rPr>
        <vertAlign val="subscript"/>
        <sz val="8"/>
        <rFont val="Times New Roman"/>
        <family val="1"/>
        <charset val="204"/>
      </rPr>
      <t>5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12</t>
    </r>
  </si>
  <si>
    <r>
      <t>С</t>
    </r>
    <r>
      <rPr>
        <vertAlign val="subscript"/>
        <sz val="8"/>
        <rFont val="Times New Roman"/>
        <family val="1"/>
        <charset val="204"/>
      </rPr>
      <t>6</t>
    </r>
    <r>
      <rPr>
        <sz val="8"/>
        <rFont val="Times New Roman"/>
        <family val="1"/>
        <charset val="204"/>
      </rPr>
      <t>Н</t>
    </r>
    <r>
      <rPr>
        <vertAlign val="subscript"/>
        <sz val="8"/>
        <rFont val="Times New Roman"/>
        <family val="1"/>
        <charset val="204"/>
      </rPr>
      <t>14</t>
    </r>
    <r>
      <rPr>
        <vertAlign val="subscript"/>
        <sz val="6"/>
        <rFont val="Times New Roman"/>
        <family val="1"/>
        <charset val="204"/>
      </rPr>
      <t>+вищ</t>
    </r>
    <r>
      <rPr>
        <vertAlign val="subscript"/>
        <sz val="8"/>
        <rFont val="Times New Roman"/>
        <family val="1"/>
        <charset val="204"/>
      </rPr>
      <t>.</t>
    </r>
  </si>
  <si>
    <r>
      <t>О</t>
    </r>
    <r>
      <rPr>
        <vertAlign val="subscript"/>
        <sz val="8"/>
        <rFont val="Times New Roman"/>
        <family val="1"/>
        <charset val="204"/>
      </rPr>
      <t>2</t>
    </r>
  </si>
  <si>
    <r>
      <t>N</t>
    </r>
    <r>
      <rPr>
        <vertAlign val="subscript"/>
        <sz val="8"/>
        <rFont val="Times New Roman"/>
        <family val="1"/>
        <charset val="204"/>
      </rPr>
      <t>2</t>
    </r>
  </si>
  <si>
    <r>
      <t>СO</t>
    </r>
    <r>
      <rPr>
        <vertAlign val="subscript"/>
        <sz val="8"/>
        <rFont val="Times New Roman"/>
        <family val="1"/>
        <charset val="204"/>
      </rPr>
      <t>2</t>
    </r>
    <r>
      <rPr>
        <sz val="11"/>
        <color theme="1"/>
        <rFont val="Times New Roman"/>
        <family val="2"/>
        <charset val="204"/>
      </rPr>
      <t/>
    </r>
  </si>
  <si>
    <t>при 20ºС; 101,325кПа</t>
  </si>
  <si>
    <t>відс.</t>
  </si>
  <si>
    <t>&lt;0,006</t>
  </si>
  <si>
    <t>&lt;0,02</t>
  </si>
  <si>
    <t>Oбсяг газу за місяць, тис.м3</t>
  </si>
  <si>
    <t>Начальник Бердичівського ЛВУ МГ</t>
  </si>
  <si>
    <t xml:space="preserve">Лохман В.В. </t>
  </si>
  <si>
    <t>В.О.Завідувача ВХАЛ</t>
  </si>
  <si>
    <t>Лохман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</si>
</sst>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C22]d\ mmmm\ yyyy&quot; р.&quot;;@"/>
    <numFmt numFmtId="165" formatCode="0.000"/>
    <numFmt numFmtId="166" formatCode="dd/mm/yy;@"/>
    <numFmt numFmtId="167" formatCode="0.0000"/>
    <numFmt numFmtId="168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theme="1" tint="0.49998474074526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vertAlign val="subscript"/>
      <sz val="8"/>
      <name val="Times New Roman"/>
      <family val="1"/>
      <charset val="204"/>
    </font>
    <font>
      <vertAlign val="sub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bscript"/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vertAlign val="subscript"/>
      <sz val="7"/>
      <name val="Times New Roman"/>
      <family val="1"/>
      <charset val="204"/>
    </font>
    <font>
      <vertAlign val="subscript"/>
      <sz val="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</borders>
  <cellStyleXfs count="11">
    <xf numFmtId="0" fontId="0" fillId="0" borderId="0"/>
    <xf numFmtId="0" fontId="2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3" fillId="0" borderId="0"/>
    <xf numFmtId="0" fontId="2" fillId="0" borderId="0"/>
    <xf numFmtId="0" fontId="44" fillId="0" borderId="0"/>
    <xf numFmtId="0" fontId="40" fillId="0" borderId="0"/>
    <xf numFmtId="0" fontId="40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Border="1" applyAlignment="1"/>
    <xf numFmtId="0" fontId="5" fillId="0" borderId="0" xfId="1" applyFont="1"/>
    <xf numFmtId="0" fontId="6" fillId="0" borderId="0" xfId="1" applyFont="1"/>
    <xf numFmtId="0" fontId="3" fillId="0" borderId="0" xfId="1" applyFont="1" applyAlignment="1"/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6" fillId="0" borderId="0" xfId="1" applyFont="1" applyBorder="1"/>
    <xf numFmtId="164" fontId="9" fillId="0" borderId="0" xfId="1" applyNumberFormat="1" applyFont="1" applyBorder="1" applyAlignment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0" fontId="5" fillId="0" borderId="0" xfId="1" applyFont="1" applyBorder="1"/>
    <xf numFmtId="0" fontId="14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2" fillId="0" borderId="0" xfId="1" applyAlignment="1"/>
    <xf numFmtId="0" fontId="18" fillId="0" borderId="0" xfId="1" applyFont="1" applyBorder="1" applyAlignment="1">
      <alignment vertical="center" wrapText="1"/>
    </xf>
    <xf numFmtId="0" fontId="19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 wrapText="1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64" fontId="20" fillId="0" borderId="1" xfId="1" applyNumberFormat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textRotation="90" wrapText="1"/>
    </xf>
    <xf numFmtId="0" fontId="23" fillId="0" borderId="3" xfId="1" applyFont="1" applyBorder="1" applyAlignment="1">
      <alignment horizontal="center" vertical="center" textRotation="90" wrapText="1"/>
    </xf>
    <xf numFmtId="165" fontId="23" fillId="0" borderId="2" xfId="1" applyNumberFormat="1" applyFont="1" applyBorder="1" applyAlignment="1">
      <alignment horizontal="center" vertical="center" textRotation="90" wrapText="1"/>
    </xf>
    <xf numFmtId="0" fontId="19" fillId="0" borderId="4" xfId="1" applyFont="1" applyBorder="1" applyAlignment="1">
      <alignment horizontal="center" vertical="center" textRotation="90" wrapText="1"/>
    </xf>
    <xf numFmtId="0" fontId="19" fillId="0" borderId="3" xfId="1" applyFont="1" applyBorder="1" applyAlignment="1">
      <alignment horizontal="center" vertical="center" textRotation="90" wrapText="1"/>
    </xf>
    <xf numFmtId="0" fontId="19" fillId="0" borderId="5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vertical="center" textRotation="90" wrapText="1"/>
    </xf>
    <xf numFmtId="0" fontId="23" fillId="0" borderId="6" xfId="1" applyFont="1" applyBorder="1" applyAlignment="1">
      <alignment horizontal="center" vertical="center" textRotation="90" wrapText="1"/>
    </xf>
    <xf numFmtId="17" fontId="23" fillId="0" borderId="7" xfId="1" applyNumberFormat="1" applyFont="1" applyBorder="1" applyAlignment="1">
      <alignment horizontal="center" vertical="center" wrapText="1"/>
    </xf>
    <xf numFmtId="17" fontId="23" fillId="0" borderId="8" xfId="1" applyNumberFormat="1" applyFont="1" applyBorder="1" applyAlignment="1">
      <alignment horizontal="center" vertical="center" wrapText="1"/>
    </xf>
    <xf numFmtId="17" fontId="23" fillId="0" borderId="9" xfId="1" applyNumberFormat="1" applyFont="1" applyBorder="1" applyAlignment="1">
      <alignment horizontal="center" vertical="center" wrapText="1"/>
    </xf>
    <xf numFmtId="17" fontId="28" fillId="0" borderId="8" xfId="1" applyNumberFormat="1" applyFont="1" applyBorder="1" applyAlignment="1">
      <alignment horizontal="center" vertical="center" wrapText="1"/>
    </xf>
    <xf numFmtId="165" fontId="32" fillId="0" borderId="2" xfId="1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center" vertical="center" textRotation="90" wrapText="1"/>
    </xf>
    <xf numFmtId="166" fontId="32" fillId="0" borderId="2" xfId="1" applyNumberFormat="1" applyFont="1" applyBorder="1" applyAlignment="1">
      <alignment horizontal="center" vertical="center" wrapText="1"/>
    </xf>
    <xf numFmtId="167" fontId="32" fillId="0" borderId="2" xfId="1" applyNumberFormat="1" applyFont="1" applyBorder="1" applyAlignment="1">
      <alignment horizontal="center" vertical="center" wrapText="1"/>
    </xf>
    <xf numFmtId="2" fontId="32" fillId="0" borderId="2" xfId="1" applyNumberFormat="1" applyFont="1" applyBorder="1" applyAlignment="1">
      <alignment horizontal="center" vertical="center" wrapText="1"/>
    </xf>
    <xf numFmtId="1" fontId="32" fillId="0" borderId="2" xfId="1" applyNumberFormat="1" applyFont="1" applyBorder="1" applyAlignment="1">
      <alignment horizontal="center" vertical="center" wrapText="1"/>
    </xf>
    <xf numFmtId="168" fontId="32" fillId="0" borderId="2" xfId="1" applyNumberFormat="1" applyFont="1" applyBorder="1" applyAlignment="1">
      <alignment horizontal="center" vertical="center" wrapText="1"/>
    </xf>
    <xf numFmtId="165" fontId="33" fillId="0" borderId="2" xfId="1" applyNumberFormat="1" applyFont="1" applyBorder="1"/>
    <xf numFmtId="165" fontId="32" fillId="0" borderId="2" xfId="1" applyNumberFormat="1" applyFont="1" applyBorder="1" applyAlignment="1">
      <alignment horizontal="center" vertical="center" wrapText="1"/>
    </xf>
    <xf numFmtId="167" fontId="34" fillId="0" borderId="2" xfId="0" applyNumberFormat="1" applyFont="1" applyBorder="1" applyAlignment="1">
      <alignment horizontal="center" vertical="center"/>
    </xf>
    <xf numFmtId="166" fontId="32" fillId="2" borderId="2" xfId="1" applyNumberFormat="1" applyFont="1" applyFill="1" applyBorder="1" applyAlignment="1">
      <alignment horizontal="center" vertical="center" wrapText="1"/>
    </xf>
    <xf numFmtId="0" fontId="2" fillId="2" borderId="2" xfId="1" applyFill="1" applyBorder="1"/>
    <xf numFmtId="168" fontId="32" fillId="2" borderId="2" xfId="1" applyNumberFormat="1" applyFont="1" applyFill="1" applyBorder="1" applyAlignment="1">
      <alignment horizontal="center" vertical="center" wrapText="1"/>
    </xf>
    <xf numFmtId="1" fontId="32" fillId="2" borderId="2" xfId="1" applyNumberFormat="1" applyFont="1" applyFill="1" applyBorder="1" applyAlignment="1">
      <alignment horizontal="center" vertical="center" wrapText="1"/>
    </xf>
    <xf numFmtId="165" fontId="33" fillId="2" borderId="2" xfId="1" applyNumberFormat="1" applyFont="1" applyFill="1" applyBorder="1"/>
    <xf numFmtId="167" fontId="32" fillId="2" borderId="2" xfId="1" applyNumberFormat="1" applyFont="1" applyFill="1" applyBorder="1" applyAlignment="1">
      <alignment horizontal="center" vertical="center" wrapText="1"/>
    </xf>
    <xf numFmtId="167" fontId="19" fillId="0" borderId="2" xfId="0" applyNumberFormat="1" applyFont="1" applyBorder="1" applyAlignment="1">
      <alignment horizontal="center" vertical="center"/>
    </xf>
    <xf numFmtId="0" fontId="2" fillId="0" borderId="2" xfId="1" applyBorder="1"/>
    <xf numFmtId="166" fontId="35" fillId="0" borderId="10" xfId="1" applyNumberFormat="1" applyFont="1" applyBorder="1" applyAlignment="1">
      <alignment horizontal="right" vertical="center" wrapText="1"/>
    </xf>
    <xf numFmtId="166" fontId="35" fillId="0" borderId="11" xfId="1" applyNumberFormat="1" applyFont="1" applyBorder="1" applyAlignment="1">
      <alignment horizontal="right" vertical="center" wrapText="1"/>
    </xf>
    <xf numFmtId="166" fontId="35" fillId="0" borderId="12" xfId="1" applyNumberFormat="1" applyFont="1" applyBorder="1" applyAlignment="1">
      <alignment horizontal="right" vertical="center" wrapText="1"/>
    </xf>
    <xf numFmtId="165" fontId="36" fillId="0" borderId="10" xfId="1" applyNumberFormat="1" applyFont="1" applyBorder="1" applyAlignment="1">
      <alignment horizontal="right" vertical="center"/>
    </xf>
    <xf numFmtId="165" fontId="36" fillId="0" borderId="12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center" wrapText="1"/>
    </xf>
    <xf numFmtId="165" fontId="19" fillId="0" borderId="5" xfId="1" applyNumberFormat="1" applyFont="1" applyBorder="1" applyAlignment="1">
      <alignment horizontal="right" wrapText="1"/>
    </xf>
    <xf numFmtId="0" fontId="19" fillId="0" borderId="5" xfId="1" applyFont="1" applyBorder="1" applyAlignment="1">
      <alignment horizontal="center"/>
    </xf>
    <xf numFmtId="0" fontId="19" fillId="0" borderId="0" xfId="1" applyFont="1" applyBorder="1" applyAlignment="1">
      <alignment horizontal="left"/>
    </xf>
    <xf numFmtId="168" fontId="19" fillId="0" borderId="0" xfId="1" applyNumberFormat="1" applyFont="1" applyBorder="1" applyAlignment="1">
      <alignment horizontal="center" wrapText="1"/>
    </xf>
    <xf numFmtId="1" fontId="19" fillId="0" borderId="5" xfId="1" applyNumberFormat="1" applyFont="1" applyBorder="1" applyAlignment="1">
      <alignment horizontal="center" wrapText="1"/>
    </xf>
    <xf numFmtId="1" fontId="19" fillId="0" borderId="0" xfId="1" applyNumberFormat="1" applyFont="1" applyBorder="1" applyAlignment="1">
      <alignment horizontal="left" wrapText="1"/>
    </xf>
    <xf numFmtId="0" fontId="19" fillId="0" borderId="0" xfId="1" applyFont="1" applyAlignment="1"/>
    <xf numFmtId="166" fontId="19" fillId="0" borderId="13" xfId="1" applyNumberFormat="1" applyFont="1" applyBorder="1" applyAlignment="1">
      <alignment horizontal="right"/>
    </xf>
    <xf numFmtId="17" fontId="19" fillId="0" borderId="13" xfId="1" applyNumberFormat="1" applyFont="1" applyBorder="1" applyAlignment="1">
      <alignment horizontal="center" wrapText="1"/>
    </xf>
    <xf numFmtId="165" fontId="19" fillId="0" borderId="13" xfId="1" applyNumberFormat="1" applyFont="1" applyBorder="1" applyAlignment="1">
      <alignment horizontal="left" wrapText="1"/>
    </xf>
    <xf numFmtId="165" fontId="19" fillId="0" borderId="5" xfId="1" applyNumberFormat="1" applyFont="1" applyBorder="1" applyAlignment="1">
      <alignment wrapText="1"/>
    </xf>
    <xf numFmtId="166" fontId="9" fillId="0" borderId="0" xfId="1" applyNumberFormat="1" applyFont="1" applyBorder="1" applyAlignment="1">
      <alignment horizontal="right" vertical="center" wrapText="1"/>
    </xf>
    <xf numFmtId="166" fontId="9" fillId="0" borderId="0" xfId="1" applyNumberFormat="1" applyFont="1" applyBorder="1" applyAlignment="1">
      <alignment vertical="center" wrapText="1"/>
    </xf>
    <xf numFmtId="166" fontId="9" fillId="0" borderId="0" xfId="1" applyNumberFormat="1" applyFont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38" fillId="0" borderId="0" xfId="1" applyFont="1" applyBorder="1"/>
    <xf numFmtId="166" fontId="39" fillId="0" borderId="0" xfId="1" applyNumberFormat="1" applyFont="1" applyBorder="1" applyAlignment="1">
      <alignment vertical="center" wrapText="1"/>
    </xf>
    <xf numFmtId="0" fontId="9" fillId="0" borderId="0" xfId="1" applyFont="1"/>
    <xf numFmtId="0" fontId="2" fillId="0" borderId="0" xfId="1" applyAlignment="1">
      <alignment horizontal="left"/>
    </xf>
  </cellXfs>
  <cellStyles count="11">
    <cellStyle name=" 1" xfId="2"/>
    <cellStyle name="Обычный" xfId="0" builtinId="0"/>
    <cellStyle name="Обычный 12" xfId="3"/>
    <cellStyle name="Обычный 2" xfId="1"/>
    <cellStyle name="Обычный 2 3" xfId="4"/>
    <cellStyle name="Обычный 3" xfId="5"/>
    <cellStyle name="Обычный 4" xfId="6"/>
    <cellStyle name="Обычный 6" xfId="7"/>
    <cellStyle name="Стиль 1" xfId="8"/>
    <cellStyle name="Стиль 1 6" xfId="9"/>
    <cellStyle name="Стиль 1_Додаток 2 до Наказу 2011_ЕВП_КТГ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6/08&#1057;&#1045;&#1056;&#1055;&#1045;&#1053;&#1068;/&#1057;&#1045;&#1056;&#1055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.t.ros(ГРС)"/>
      <sheetName val="T.t.ros"/>
      <sheetName val="розрахунок для ПАТ"/>
      <sheetName val="Додаток1"/>
      <sheetName val="відбір_витрати"/>
      <sheetName val="облік витрат"/>
      <sheetName val="АКТвитрат"/>
      <sheetName val="ЗВІТ (2)"/>
      <sheetName val="t.t.роси"/>
      <sheetName val="паспорт газу(14)"/>
      <sheetName val="ВІН2"/>
      <sheetName val="жит2"/>
      <sheetName val="КИЇ2"/>
      <sheetName val="ХМ2"/>
      <sheetName val="палив.газ(1)"/>
      <sheetName val="09-7"/>
      <sheetName val="05-2"/>
      <sheetName val="21-1"/>
      <sheetName val="01-1"/>
      <sheetName val="пал.газ КС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>
        <row r="1">
          <cell r="D1">
            <v>8</v>
          </cell>
          <cell r="L1">
            <v>42583</v>
          </cell>
          <cell r="N1">
            <v>42613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57"/>
  <sheetViews>
    <sheetView tabSelected="1" view="pageBreakPreview" topLeftCell="A39" zoomScale="115" zoomScaleNormal="100" zoomScaleSheetLayoutView="115" workbookViewId="0">
      <selection activeCell="Q58" sqref="Q58"/>
    </sheetView>
  </sheetViews>
  <sheetFormatPr defaultRowHeight="15" x14ac:dyDescent="0.25"/>
  <cols>
    <col min="1" max="1" width="7.85546875" style="1" customWidth="1"/>
    <col min="2" max="2" width="6.42578125" style="1" customWidth="1"/>
    <col min="3" max="6" width="5.85546875" style="1" customWidth="1"/>
    <col min="7" max="7" width="6.28515625" style="1" customWidth="1"/>
    <col min="8" max="9" width="5.85546875" style="1" customWidth="1"/>
    <col min="10" max="10" width="6.42578125" style="1" customWidth="1"/>
    <col min="11" max="14" width="5.85546875" style="1" customWidth="1"/>
    <col min="15" max="15" width="6.42578125" style="1" customWidth="1"/>
    <col min="16" max="16" width="5.85546875" style="1" customWidth="1"/>
    <col min="17" max="17" width="6.42578125" style="1" customWidth="1"/>
    <col min="18" max="18" width="5.85546875" style="1" customWidth="1"/>
    <col min="19" max="19" width="6.42578125" style="1" customWidth="1"/>
    <col min="20" max="24" width="5.85546875" style="1" customWidth="1"/>
    <col min="25" max="25" width="7.28515625" style="1" customWidth="1"/>
    <col min="26" max="26" width="5.5703125" style="1" customWidth="1"/>
    <col min="27" max="16384" width="9.140625" style="1"/>
  </cols>
  <sheetData>
    <row r="1" spans="1:25" ht="14.1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B2" s="5"/>
      <c r="C2" s="6"/>
      <c r="D2" s="6"/>
      <c r="E2" s="6"/>
      <c r="F2" s="6"/>
      <c r="G2" s="6"/>
      <c r="H2" s="6"/>
      <c r="I2" s="2" t="s">
        <v>1</v>
      </c>
      <c r="J2" s="2"/>
      <c r="K2" s="2"/>
      <c r="L2" s="2"/>
      <c r="M2" s="2"/>
      <c r="N2" s="2"/>
      <c r="O2" s="2"/>
      <c r="P2" s="6"/>
      <c r="Q2" s="5"/>
      <c r="R2" s="7" t="s">
        <v>2</v>
      </c>
      <c r="S2" s="7"/>
      <c r="T2" s="7"/>
      <c r="U2" s="7"/>
      <c r="V2" s="7"/>
      <c r="W2" s="7"/>
      <c r="X2" s="7"/>
      <c r="Y2" s="4"/>
    </row>
    <row r="3" spans="1:25" ht="14.1" customHeight="1" x14ac:dyDescent="0.25">
      <c r="B3" s="5"/>
      <c r="C3" s="5"/>
      <c r="D3" s="5"/>
      <c r="E3" s="5"/>
      <c r="F3" s="5"/>
      <c r="G3" s="5"/>
      <c r="H3" s="6"/>
      <c r="I3" s="2" t="s">
        <v>3</v>
      </c>
      <c r="J3" s="2"/>
      <c r="K3" s="2"/>
      <c r="L3" s="2"/>
      <c r="M3" s="2"/>
      <c r="N3" s="2"/>
      <c r="O3" s="2"/>
      <c r="P3" s="6"/>
      <c r="Q3" s="5"/>
      <c r="R3" s="8"/>
      <c r="S3" s="8"/>
      <c r="T3" s="9" t="s">
        <v>4</v>
      </c>
      <c r="U3" s="9"/>
      <c r="V3" s="9"/>
      <c r="W3" s="9"/>
      <c r="X3" s="9"/>
      <c r="Y3" s="4"/>
    </row>
    <row r="4" spans="1:25" ht="14.1" customHeight="1" x14ac:dyDescent="0.25">
      <c r="B4" s="5"/>
      <c r="C4" s="5"/>
      <c r="D4" s="5"/>
      <c r="E4" s="5"/>
      <c r="F4" s="5"/>
      <c r="G4" s="5"/>
      <c r="H4" s="10"/>
      <c r="I4" s="5"/>
      <c r="J4" s="5"/>
      <c r="K4" s="5"/>
      <c r="L4" s="5"/>
      <c r="M4" s="5"/>
      <c r="N4" s="5"/>
      <c r="O4" s="5"/>
      <c r="P4" s="8"/>
      <c r="Q4" s="5"/>
      <c r="R4" s="8"/>
      <c r="S4" s="8"/>
      <c r="T4" s="9" t="s">
        <v>5</v>
      </c>
      <c r="U4" s="9"/>
      <c r="V4" s="9"/>
      <c r="W4" s="9"/>
      <c r="X4" s="9"/>
      <c r="Y4" s="4"/>
    </row>
    <row r="5" spans="1:25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2"/>
      <c r="T5" s="12"/>
      <c r="U5" s="12"/>
      <c r="V5" s="12"/>
      <c r="W5" s="13"/>
      <c r="X5" s="14"/>
      <c r="Y5" s="4"/>
    </row>
    <row r="6" spans="1:25" ht="18.75" customHeight="1" x14ac:dyDescent="0.2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>
        <f>[1]Додаток1!D1</f>
        <v>8</v>
      </c>
      <c r="T6" s="17"/>
      <c r="U6" s="17"/>
      <c r="V6" s="17"/>
      <c r="W6" s="18"/>
      <c r="X6" s="18"/>
      <c r="Y6" s="4"/>
    </row>
    <row r="7" spans="1:25" ht="13.5" customHeight="1" x14ac:dyDescent="0.25">
      <c r="B7" s="19" t="s">
        <v>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21"/>
    </row>
    <row r="8" spans="1:25" ht="13.5" customHeight="1" x14ac:dyDescent="0.25">
      <c r="B8" s="22"/>
      <c r="C8" s="22"/>
      <c r="D8" s="22"/>
      <c r="E8" s="22"/>
      <c r="F8" s="23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2"/>
      <c r="U8" s="22"/>
      <c r="V8" s="22"/>
      <c r="W8" s="22"/>
      <c r="X8" s="20"/>
      <c r="Y8" s="21"/>
    </row>
    <row r="9" spans="1:25" ht="12" customHeight="1" x14ac:dyDescent="0.25">
      <c r="C9" s="24"/>
      <c r="D9" s="20"/>
      <c r="E9" s="25"/>
      <c r="F9" s="26" t="s">
        <v>9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  <c r="S9" s="27"/>
      <c r="T9" s="25"/>
      <c r="V9" s="25"/>
      <c r="W9" s="20"/>
      <c r="X9" s="20"/>
      <c r="Y9" s="21"/>
    </row>
    <row r="10" spans="1:25" ht="14.25" customHeight="1" x14ac:dyDescent="0.25">
      <c r="A10" s="28"/>
      <c r="B10" s="28"/>
      <c r="C10" s="28"/>
      <c r="D10" s="28"/>
      <c r="E10" s="28"/>
      <c r="F10" s="28"/>
      <c r="G10" s="29" t="s">
        <v>10</v>
      </c>
      <c r="H10" s="29"/>
      <c r="I10" s="29"/>
      <c r="J10" s="30">
        <f>[1]Додаток1!L1</f>
        <v>42583</v>
      </c>
      <c r="K10" s="30"/>
      <c r="L10" s="30"/>
      <c r="M10" s="30"/>
      <c r="N10" s="31" t="s">
        <v>11</v>
      </c>
      <c r="O10" s="30">
        <f>[1]Додаток1!N1</f>
        <v>42613</v>
      </c>
      <c r="P10" s="30"/>
      <c r="Q10" s="30"/>
      <c r="R10" s="30"/>
      <c r="S10" s="32"/>
      <c r="T10" s="32"/>
      <c r="U10" s="32"/>
      <c r="V10" s="32"/>
      <c r="W10" s="32"/>
      <c r="X10" s="32"/>
      <c r="Y10" s="21"/>
    </row>
    <row r="11" spans="1:25" ht="6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21"/>
    </row>
    <row r="12" spans="1:25" ht="25.5" customHeight="1" x14ac:dyDescent="0.25">
      <c r="A12" s="34" t="s">
        <v>12</v>
      </c>
      <c r="B12" s="35" t="s">
        <v>13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4" t="s">
        <v>14</v>
      </c>
      <c r="O12" s="35" t="s">
        <v>15</v>
      </c>
      <c r="P12" s="35"/>
      <c r="Q12" s="35"/>
      <c r="R12" s="35"/>
      <c r="S12" s="36" t="s">
        <v>16</v>
      </c>
      <c r="T12" s="35" t="s">
        <v>17</v>
      </c>
      <c r="U12" s="35"/>
      <c r="V12" s="37" t="s">
        <v>18</v>
      </c>
      <c r="W12" s="37" t="s">
        <v>19</v>
      </c>
      <c r="X12" s="37" t="s">
        <v>20</v>
      </c>
      <c r="Y12" s="38" t="s">
        <v>21</v>
      </c>
    </row>
    <row r="13" spans="1:25" ht="44.25" customHeight="1" x14ac:dyDescent="0.25">
      <c r="A13" s="34"/>
      <c r="B13" s="39" t="s">
        <v>22</v>
      </c>
      <c r="C13" s="40" t="s">
        <v>23</v>
      </c>
      <c r="D13" s="41" t="s">
        <v>24</v>
      </c>
      <c r="E13" s="40" t="s">
        <v>25</v>
      </c>
      <c r="F13" s="41" t="s">
        <v>26</v>
      </c>
      <c r="G13" s="40" t="s">
        <v>27</v>
      </c>
      <c r="H13" s="41" t="s">
        <v>28</v>
      </c>
      <c r="I13" s="40" t="s">
        <v>29</v>
      </c>
      <c r="J13" s="41" t="s">
        <v>30</v>
      </c>
      <c r="K13" s="40" t="s">
        <v>31</v>
      </c>
      <c r="L13" s="41" t="s">
        <v>32</v>
      </c>
      <c r="M13" s="39" t="s">
        <v>33</v>
      </c>
      <c r="N13" s="34"/>
      <c r="O13" s="42" t="s">
        <v>34</v>
      </c>
      <c r="P13" s="42" t="s">
        <v>35</v>
      </c>
      <c r="Q13" s="42" t="s">
        <v>36</v>
      </c>
      <c r="R13" s="42" t="s">
        <v>37</v>
      </c>
      <c r="S13" s="36"/>
      <c r="T13" s="36" t="s">
        <v>38</v>
      </c>
      <c r="U13" s="36" t="s">
        <v>39</v>
      </c>
      <c r="V13" s="43"/>
      <c r="W13" s="43"/>
      <c r="X13" s="43"/>
      <c r="Y13" s="38"/>
    </row>
    <row r="14" spans="1:25" ht="15.75" customHeight="1" x14ac:dyDescent="0.25">
      <c r="A14" s="34"/>
      <c r="B14" s="44" t="s">
        <v>40</v>
      </c>
      <c r="C14" s="45" t="s">
        <v>41</v>
      </c>
      <c r="D14" s="46" t="s">
        <v>42</v>
      </c>
      <c r="E14" s="45" t="s">
        <v>43</v>
      </c>
      <c r="F14" s="46" t="s">
        <v>44</v>
      </c>
      <c r="G14" s="47" t="s">
        <v>45</v>
      </c>
      <c r="H14" s="46" t="s">
        <v>46</v>
      </c>
      <c r="I14" s="45" t="s">
        <v>47</v>
      </c>
      <c r="J14" s="46" t="s">
        <v>48</v>
      </c>
      <c r="K14" s="45" t="s">
        <v>49</v>
      </c>
      <c r="L14" s="46" t="s">
        <v>50</v>
      </c>
      <c r="M14" s="44" t="s">
        <v>51</v>
      </c>
      <c r="N14" s="34"/>
      <c r="O14" s="48" t="s">
        <v>52</v>
      </c>
      <c r="P14" s="48"/>
      <c r="Q14" s="48"/>
      <c r="R14" s="48"/>
      <c r="S14" s="48"/>
      <c r="T14" s="36"/>
      <c r="U14" s="36"/>
      <c r="V14" s="49"/>
      <c r="W14" s="49"/>
      <c r="X14" s="49"/>
      <c r="Y14" s="38"/>
    </row>
    <row r="15" spans="1:25" ht="15.75" customHeight="1" x14ac:dyDescent="0.25">
      <c r="A15" s="50">
        <v>42583</v>
      </c>
      <c r="B15" s="51">
        <v>89.7667</v>
      </c>
      <c r="C15" s="51">
        <v>5.0019999999999998</v>
      </c>
      <c r="D15" s="51">
        <v>1.1879999999999999</v>
      </c>
      <c r="E15" s="51">
        <v>0.1215</v>
      </c>
      <c r="F15" s="51">
        <v>0.19850000000000001</v>
      </c>
      <c r="G15" s="51">
        <v>2.5999999999999999E-3</v>
      </c>
      <c r="H15" s="51">
        <v>4.7300000000000002E-2</v>
      </c>
      <c r="I15" s="51">
        <v>3.6999999999999998E-2</v>
      </c>
      <c r="J15" s="51">
        <v>2.8199999999999999E-2</v>
      </c>
      <c r="K15" s="51">
        <v>9.7000000000000003E-3</v>
      </c>
      <c r="L15" s="51">
        <v>1.6778</v>
      </c>
      <c r="M15" s="51">
        <v>1.9208000000000001</v>
      </c>
      <c r="N15" s="51">
        <v>0.754</v>
      </c>
      <c r="O15" s="52">
        <v>34.611699999999999</v>
      </c>
      <c r="P15" s="53">
        <v>8267</v>
      </c>
      <c r="Q15" s="52">
        <v>38.331099999999999</v>
      </c>
      <c r="R15" s="53">
        <v>9155</v>
      </c>
      <c r="S15" s="52">
        <v>48.447000000000003</v>
      </c>
      <c r="T15" s="54">
        <v>-8.5</v>
      </c>
      <c r="U15" s="54">
        <v>-5.6</v>
      </c>
      <c r="V15" s="53"/>
      <c r="W15" s="54"/>
      <c r="X15" s="54"/>
      <c r="Y15" s="55">
        <v>9.11</v>
      </c>
    </row>
    <row r="16" spans="1:25" ht="15.75" customHeight="1" x14ac:dyDescent="0.25">
      <c r="A16" s="50">
        <v>42584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3"/>
      <c r="Q16" s="51"/>
      <c r="R16" s="53"/>
      <c r="S16" s="51"/>
      <c r="T16" s="54">
        <v>-8.6</v>
      </c>
      <c r="U16" s="54">
        <v>-5</v>
      </c>
      <c r="V16" s="56"/>
      <c r="W16" s="54"/>
      <c r="X16" s="54"/>
      <c r="Y16" s="55">
        <v>8.5990000000000002</v>
      </c>
    </row>
    <row r="17" spans="1:25" ht="15.75" customHeight="1" x14ac:dyDescent="0.25">
      <c r="A17" s="50">
        <v>42585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3"/>
      <c r="Q17" s="51"/>
      <c r="R17" s="53"/>
      <c r="S17" s="51"/>
      <c r="T17" s="54">
        <v>-8.5</v>
      </c>
      <c r="U17" s="54">
        <v>-5.9</v>
      </c>
      <c r="V17" s="53"/>
      <c r="W17" s="54"/>
      <c r="X17" s="54"/>
      <c r="Y17" s="55">
        <v>11.342000000000001</v>
      </c>
    </row>
    <row r="18" spans="1:25" ht="15.75" customHeight="1" x14ac:dyDescent="0.25">
      <c r="A18" s="50">
        <v>42586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3"/>
      <c r="Q18" s="51"/>
      <c r="R18" s="53"/>
      <c r="S18" s="51"/>
      <c r="T18" s="54">
        <v>-8.8000000000000007</v>
      </c>
      <c r="U18" s="54">
        <v>-7.9</v>
      </c>
      <c r="V18" s="53"/>
      <c r="W18" s="57"/>
      <c r="X18" s="57"/>
      <c r="Y18" s="55">
        <v>9.2919999999999998</v>
      </c>
    </row>
    <row r="19" spans="1:25" ht="15.75" customHeight="1" x14ac:dyDescent="0.25">
      <c r="A19" s="50">
        <v>42587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3"/>
      <c r="Q19" s="51"/>
      <c r="R19" s="53"/>
      <c r="S19" s="51"/>
      <c r="T19" s="54">
        <v>-8.6</v>
      </c>
      <c r="U19" s="54">
        <v>-7.6</v>
      </c>
      <c r="V19" s="53"/>
      <c r="W19" s="54"/>
      <c r="X19" s="54"/>
      <c r="Y19" s="55">
        <v>8.7829999999999995</v>
      </c>
    </row>
    <row r="20" spans="1:25" ht="15.75" customHeight="1" x14ac:dyDescent="0.25">
      <c r="A20" s="58">
        <v>42588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60"/>
      <c r="V20" s="61"/>
      <c r="W20" s="60"/>
      <c r="X20" s="60"/>
      <c r="Y20" s="62">
        <v>9.1370000000000005</v>
      </c>
    </row>
    <row r="21" spans="1:25" ht="15.75" customHeight="1" x14ac:dyDescent="0.25">
      <c r="A21" s="58">
        <v>42589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1"/>
      <c r="Q21" s="63"/>
      <c r="R21" s="61"/>
      <c r="S21" s="63"/>
      <c r="T21" s="60"/>
      <c r="U21" s="60"/>
      <c r="V21" s="61"/>
      <c r="W21" s="60"/>
      <c r="X21" s="60"/>
      <c r="Y21" s="62">
        <v>8.8279999999999994</v>
      </c>
    </row>
    <row r="22" spans="1:25" ht="15.75" customHeight="1" x14ac:dyDescent="0.25">
      <c r="A22" s="50">
        <v>42590</v>
      </c>
      <c r="B22" s="51">
        <v>89.403899999999993</v>
      </c>
      <c r="C22" s="51">
        <v>5.0271999999999997</v>
      </c>
      <c r="D22" s="51">
        <v>1.2574000000000001</v>
      </c>
      <c r="E22" s="51">
        <v>0.1298</v>
      </c>
      <c r="F22" s="51">
        <v>0.21659999999999999</v>
      </c>
      <c r="G22" s="51">
        <v>4.1000000000000003E-3</v>
      </c>
      <c r="H22" s="51">
        <v>5.6599999999999998E-2</v>
      </c>
      <c r="I22" s="51">
        <v>4.7699999999999999E-2</v>
      </c>
      <c r="J22" s="51">
        <v>7.3300000000000004E-2</v>
      </c>
      <c r="K22" s="51">
        <v>6.7999999999999996E-3</v>
      </c>
      <c r="L22" s="51">
        <v>1.8346</v>
      </c>
      <c r="M22" s="51">
        <v>1.9418</v>
      </c>
      <c r="N22" s="51">
        <v>0.75509999999999999</v>
      </c>
      <c r="O22" s="52">
        <v>34.613</v>
      </c>
      <c r="P22" s="53">
        <v>8267</v>
      </c>
      <c r="Q22" s="52">
        <v>38.331000000000003</v>
      </c>
      <c r="R22" s="53">
        <v>9155</v>
      </c>
      <c r="S22" s="52">
        <v>48.411000000000001</v>
      </c>
      <c r="T22" s="54">
        <v>-7.9</v>
      </c>
      <c r="U22" s="54">
        <v>-6.7</v>
      </c>
      <c r="V22" s="53"/>
      <c r="W22" s="64"/>
      <c r="X22" s="64"/>
      <c r="Y22" s="55">
        <v>9.1460000000000008</v>
      </c>
    </row>
    <row r="23" spans="1:25" ht="15.75" customHeight="1" x14ac:dyDescent="0.25">
      <c r="A23" s="50">
        <v>42591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3"/>
      <c r="Q23" s="51"/>
      <c r="R23" s="53"/>
      <c r="S23" s="51"/>
      <c r="T23" s="54">
        <v>-7.8</v>
      </c>
      <c r="U23" s="54">
        <v>-6.3</v>
      </c>
      <c r="V23" s="53"/>
      <c r="W23" s="54"/>
      <c r="X23" s="54"/>
      <c r="Y23" s="55">
        <v>8.3940000000000001</v>
      </c>
    </row>
    <row r="24" spans="1:25" ht="15.75" customHeight="1" x14ac:dyDescent="0.25">
      <c r="A24" s="50">
        <v>42592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3"/>
      <c r="Q24" s="51"/>
      <c r="R24" s="53"/>
      <c r="S24" s="51"/>
      <c r="T24" s="54">
        <v>-8</v>
      </c>
      <c r="U24" s="54">
        <v>-6</v>
      </c>
      <c r="V24" s="53"/>
      <c r="W24" s="54"/>
      <c r="X24" s="54"/>
      <c r="Y24" s="55">
        <v>18.887</v>
      </c>
    </row>
    <row r="25" spans="1:25" ht="15.75" customHeight="1" x14ac:dyDescent="0.25">
      <c r="A25" s="50">
        <v>42593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54">
        <v>-7.8</v>
      </c>
      <c r="U25" s="54">
        <v>-5.7</v>
      </c>
      <c r="V25" s="53" t="s">
        <v>53</v>
      </c>
      <c r="W25" s="64" t="s">
        <v>54</v>
      </c>
      <c r="X25" s="64" t="s">
        <v>55</v>
      </c>
      <c r="Y25" s="55">
        <v>9.5150000000000006</v>
      </c>
    </row>
    <row r="26" spans="1:25" ht="15.75" customHeight="1" x14ac:dyDescent="0.25">
      <c r="A26" s="50">
        <v>42594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3"/>
      <c r="Q26" s="51"/>
      <c r="R26" s="53"/>
      <c r="S26" s="51"/>
      <c r="T26" s="54">
        <v>-7.6</v>
      </c>
      <c r="U26" s="54">
        <v>-5.9</v>
      </c>
      <c r="V26" s="53"/>
      <c r="W26" s="54"/>
      <c r="X26" s="54"/>
      <c r="Y26" s="55">
        <v>17.545999999999999</v>
      </c>
    </row>
    <row r="27" spans="1:25" ht="15.75" customHeight="1" x14ac:dyDescent="0.25">
      <c r="A27" s="58">
        <v>42595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1"/>
      <c r="Q27" s="63"/>
      <c r="R27" s="61"/>
      <c r="S27" s="63"/>
      <c r="T27" s="60"/>
      <c r="U27" s="60"/>
      <c r="V27" s="61"/>
      <c r="W27" s="60"/>
      <c r="X27" s="60"/>
      <c r="Y27" s="62">
        <v>22.099</v>
      </c>
    </row>
    <row r="28" spans="1:25" ht="15.75" customHeight="1" x14ac:dyDescent="0.25">
      <c r="A28" s="58">
        <v>42596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1"/>
      <c r="Q28" s="63"/>
      <c r="R28" s="61"/>
      <c r="S28" s="63"/>
      <c r="T28" s="60"/>
      <c r="U28" s="60"/>
      <c r="V28" s="61"/>
      <c r="W28" s="60"/>
      <c r="X28" s="60"/>
      <c r="Y28" s="62">
        <v>17.68</v>
      </c>
    </row>
    <row r="29" spans="1:25" ht="15.75" customHeight="1" x14ac:dyDescent="0.25">
      <c r="A29" s="50">
        <v>42597</v>
      </c>
      <c r="B29" s="51">
        <v>89.956299999999999</v>
      </c>
      <c r="C29" s="51">
        <v>4.9124999999999996</v>
      </c>
      <c r="D29" s="51">
        <v>1.1020000000000001</v>
      </c>
      <c r="E29" s="51">
        <v>0.11840000000000001</v>
      </c>
      <c r="F29" s="51">
        <v>0.18659999999999999</v>
      </c>
      <c r="G29" s="51">
        <v>1.2999999999999999E-3</v>
      </c>
      <c r="H29" s="51">
        <v>3.6200000000000003E-2</v>
      </c>
      <c r="I29" s="51">
        <v>2.76E-2</v>
      </c>
      <c r="J29" s="51">
        <v>2.3199999999999998E-2</v>
      </c>
      <c r="K29" s="51">
        <v>9.1999999999999998E-3</v>
      </c>
      <c r="L29" s="51">
        <v>1.6792</v>
      </c>
      <c r="M29" s="51">
        <v>1.9475</v>
      </c>
      <c r="N29" s="51">
        <v>0.74939999999999996</v>
      </c>
      <c r="O29" s="52">
        <v>34.426000000000002</v>
      </c>
      <c r="P29" s="53">
        <v>8222</v>
      </c>
      <c r="Q29" s="52">
        <v>38.134999999999998</v>
      </c>
      <c r="R29" s="53">
        <v>9108</v>
      </c>
      <c r="S29" s="52">
        <v>48.347000000000001</v>
      </c>
      <c r="T29" s="54">
        <v>-7</v>
      </c>
      <c r="U29" s="54">
        <v>-4.9000000000000004</v>
      </c>
      <c r="V29" s="53"/>
      <c r="W29" s="54"/>
      <c r="X29" s="54"/>
      <c r="Y29" s="55">
        <v>16.797999999999998</v>
      </c>
    </row>
    <row r="30" spans="1:25" ht="15.75" customHeight="1" x14ac:dyDescent="0.25">
      <c r="A30" s="50">
        <v>42598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54">
        <v>-7.5</v>
      </c>
      <c r="U30" s="54">
        <v>-5.5</v>
      </c>
      <c r="V30" s="53"/>
      <c r="W30" s="54"/>
      <c r="X30" s="54"/>
      <c r="Y30" s="55">
        <v>18.117000000000001</v>
      </c>
    </row>
    <row r="31" spans="1:25" ht="15.75" customHeight="1" x14ac:dyDescent="0.25">
      <c r="A31" s="50">
        <v>42599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3"/>
      <c r="Q31" s="51"/>
      <c r="R31" s="53"/>
      <c r="S31" s="51"/>
      <c r="T31" s="54">
        <v>-8.8000000000000007</v>
      </c>
      <c r="U31" s="54">
        <v>-7</v>
      </c>
      <c r="V31" s="53"/>
      <c r="W31" s="54"/>
      <c r="X31" s="54"/>
      <c r="Y31" s="55">
        <v>10.648</v>
      </c>
    </row>
    <row r="32" spans="1:25" ht="15.75" customHeight="1" x14ac:dyDescent="0.25">
      <c r="A32" s="50">
        <v>42600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3"/>
      <c r="Q32" s="51"/>
      <c r="R32" s="53"/>
      <c r="S32" s="51"/>
      <c r="T32" s="54">
        <v>-8.3000000000000007</v>
      </c>
      <c r="U32" s="54">
        <v>-6.3</v>
      </c>
      <c r="V32" s="53"/>
      <c r="W32" s="54"/>
      <c r="X32" s="54"/>
      <c r="Y32" s="55">
        <v>10.24</v>
      </c>
    </row>
    <row r="33" spans="1:26" ht="15.75" customHeight="1" x14ac:dyDescent="0.25">
      <c r="A33" s="50">
        <v>42601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3"/>
      <c r="Q33" s="51"/>
      <c r="R33" s="53"/>
      <c r="S33" s="51"/>
      <c r="T33" s="54">
        <v>-9</v>
      </c>
      <c r="U33" s="54">
        <v>-6.3</v>
      </c>
      <c r="V33" s="53"/>
      <c r="W33" s="54"/>
      <c r="X33" s="54"/>
      <c r="Y33" s="55">
        <v>9.5869999999999997</v>
      </c>
    </row>
    <row r="34" spans="1:26" ht="15.75" customHeight="1" x14ac:dyDescent="0.25">
      <c r="A34" s="58">
        <v>42602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1"/>
      <c r="Q34" s="63"/>
      <c r="R34" s="61"/>
      <c r="S34" s="63"/>
      <c r="T34" s="60"/>
      <c r="U34" s="60"/>
      <c r="V34" s="61"/>
      <c r="W34" s="60"/>
      <c r="X34" s="60"/>
      <c r="Y34" s="62">
        <v>9.7970000000000006</v>
      </c>
    </row>
    <row r="35" spans="1:26" ht="15.75" customHeight="1" x14ac:dyDescent="0.25">
      <c r="A35" s="58">
        <v>42603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1"/>
      <c r="Q35" s="63"/>
      <c r="R35" s="61"/>
      <c r="S35" s="63"/>
      <c r="T35" s="60"/>
      <c r="U35" s="60"/>
      <c r="V35" s="61"/>
      <c r="W35" s="60"/>
      <c r="X35" s="60"/>
      <c r="Y35" s="62">
        <v>8.7360000000000007</v>
      </c>
    </row>
    <row r="36" spans="1:26" ht="15.75" customHeight="1" x14ac:dyDescent="0.25">
      <c r="A36" s="50">
        <v>42604</v>
      </c>
      <c r="B36" s="51">
        <v>89.376999999999995</v>
      </c>
      <c r="C36" s="51">
        <v>5.0639000000000003</v>
      </c>
      <c r="D36" s="51">
        <v>1.2553000000000001</v>
      </c>
      <c r="E36" s="51">
        <v>0.128</v>
      </c>
      <c r="F36" s="51">
        <v>0.21249999999999999</v>
      </c>
      <c r="G36" s="51">
        <v>4.0000000000000001E-3</v>
      </c>
      <c r="H36" s="51">
        <v>5.2499999999999998E-2</v>
      </c>
      <c r="I36" s="51">
        <v>4.3799999999999999E-2</v>
      </c>
      <c r="J36" s="51">
        <v>6.0400000000000002E-2</v>
      </c>
      <c r="K36" s="51">
        <v>8.5000000000000006E-3</v>
      </c>
      <c r="L36" s="51">
        <v>1.8498000000000001</v>
      </c>
      <c r="M36" s="51">
        <v>1.9441999999999999</v>
      </c>
      <c r="N36" s="51">
        <v>0.75470000000000004</v>
      </c>
      <c r="O36" s="52">
        <v>34.584899999999998</v>
      </c>
      <c r="P36" s="53">
        <v>8260</v>
      </c>
      <c r="Q36" s="52">
        <v>38.301200000000001</v>
      </c>
      <c r="R36" s="53">
        <v>9148</v>
      </c>
      <c r="S36" s="52">
        <v>48.384599999999999</v>
      </c>
      <c r="T36" s="54">
        <v>-9</v>
      </c>
      <c r="U36" s="54">
        <v>-7.8</v>
      </c>
      <c r="V36" s="53"/>
      <c r="W36" s="64"/>
      <c r="X36" s="64"/>
      <c r="Y36" s="55">
        <v>8.9619999999999997</v>
      </c>
    </row>
    <row r="37" spans="1:26" ht="15.75" customHeight="1" x14ac:dyDescent="0.25">
      <c r="A37" s="50">
        <v>42605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3"/>
      <c r="Q37" s="51"/>
      <c r="R37" s="53"/>
      <c r="S37" s="51"/>
      <c r="T37" s="54">
        <v>-8</v>
      </c>
      <c r="U37" s="54">
        <v>-7.2</v>
      </c>
      <c r="V37" s="53"/>
      <c r="W37" s="54"/>
      <c r="X37" s="54"/>
      <c r="Y37" s="55">
        <v>8.9390000000000001</v>
      </c>
    </row>
    <row r="38" spans="1:26" ht="15.75" customHeight="1" x14ac:dyDescent="0.25">
      <c r="A38" s="58">
        <v>42606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1"/>
      <c r="Q38" s="63"/>
      <c r="R38" s="61"/>
      <c r="S38" s="63"/>
      <c r="T38" s="60"/>
      <c r="U38" s="60"/>
      <c r="V38" s="61"/>
      <c r="W38" s="60"/>
      <c r="X38" s="60"/>
      <c r="Y38" s="62">
        <v>9.3680000000000003</v>
      </c>
    </row>
    <row r="39" spans="1:26" ht="15.75" customHeight="1" x14ac:dyDescent="0.25">
      <c r="A39" s="50">
        <v>42607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3"/>
      <c r="Q39" s="51"/>
      <c r="R39" s="53"/>
      <c r="S39" s="51"/>
      <c r="T39" s="54">
        <v>-8</v>
      </c>
      <c r="U39" s="54">
        <v>-7.4</v>
      </c>
      <c r="V39" s="53"/>
      <c r="W39" s="54"/>
      <c r="X39" s="54"/>
      <c r="Y39" s="55">
        <v>9.0129999999999999</v>
      </c>
    </row>
    <row r="40" spans="1:26" ht="15.75" customHeight="1" x14ac:dyDescent="0.25">
      <c r="A40" s="50">
        <v>42608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3"/>
      <c r="Q40" s="51"/>
      <c r="R40" s="53"/>
      <c r="S40" s="51"/>
      <c r="T40" s="54">
        <v>-8.1999999999999993</v>
      </c>
      <c r="U40" s="54">
        <v>-7.5</v>
      </c>
      <c r="V40" s="53"/>
      <c r="W40" s="54"/>
      <c r="X40" s="54"/>
      <c r="Y40" s="55">
        <v>9.2810000000000006</v>
      </c>
    </row>
    <row r="41" spans="1:26" ht="15.75" customHeight="1" x14ac:dyDescent="0.25">
      <c r="A41" s="58">
        <v>42609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1"/>
      <c r="Q41" s="63"/>
      <c r="R41" s="61"/>
      <c r="S41" s="63"/>
      <c r="T41" s="60"/>
      <c r="U41" s="60"/>
      <c r="V41" s="61"/>
      <c r="W41" s="60"/>
      <c r="X41" s="60"/>
      <c r="Y41" s="62">
        <v>9.8040000000000003</v>
      </c>
    </row>
    <row r="42" spans="1:26" ht="15.75" customHeight="1" x14ac:dyDescent="0.25">
      <c r="A42" s="58">
        <v>42610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1"/>
      <c r="Q42" s="63"/>
      <c r="R42" s="61"/>
      <c r="S42" s="63"/>
      <c r="T42" s="60"/>
      <c r="U42" s="60"/>
      <c r="V42" s="61"/>
      <c r="W42" s="60"/>
      <c r="X42" s="60"/>
      <c r="Y42" s="62">
        <v>7.9029999999999996</v>
      </c>
    </row>
    <row r="43" spans="1:26" ht="15.75" customHeight="1" x14ac:dyDescent="0.25">
      <c r="A43" s="50">
        <v>42611</v>
      </c>
      <c r="B43" s="51">
        <v>89.791200000000003</v>
      </c>
      <c r="C43" s="51">
        <v>4.9794</v>
      </c>
      <c r="D43" s="51">
        <v>1.1533</v>
      </c>
      <c r="E43" s="51">
        <v>0.12089999999999999</v>
      </c>
      <c r="F43" s="51">
        <v>0.1993</v>
      </c>
      <c r="G43" s="51">
        <v>3.3999999999999998E-3</v>
      </c>
      <c r="H43" s="51">
        <v>4.8800000000000003E-2</v>
      </c>
      <c r="I43" s="51">
        <v>3.8899999999999997E-2</v>
      </c>
      <c r="J43" s="51">
        <v>2.4899999999999999E-2</v>
      </c>
      <c r="K43" s="51">
        <v>1.1599999999999999E-2</v>
      </c>
      <c r="L43" s="51">
        <v>1.7295</v>
      </c>
      <c r="M43" s="51">
        <v>1.899</v>
      </c>
      <c r="N43" s="51">
        <v>0.75029999999999997</v>
      </c>
      <c r="O43" s="52">
        <v>34.492899999999999</v>
      </c>
      <c r="P43" s="53">
        <v>8238</v>
      </c>
      <c r="Q43" s="52">
        <v>38.204700000000003</v>
      </c>
      <c r="R43" s="53">
        <v>9125</v>
      </c>
      <c r="S43" s="52">
        <v>48.404600000000002</v>
      </c>
      <c r="T43" s="54">
        <v>-7.7</v>
      </c>
      <c r="U43" s="54">
        <v>-8.1999999999999993</v>
      </c>
      <c r="V43" s="53"/>
      <c r="W43" s="54"/>
      <c r="X43" s="54"/>
      <c r="Y43" s="55">
        <v>16.495999999999999</v>
      </c>
    </row>
    <row r="44" spans="1:26" ht="15.75" customHeight="1" x14ac:dyDescent="0.25">
      <c r="A44" s="50">
        <v>42612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3"/>
      <c r="Q44" s="51"/>
      <c r="R44" s="53"/>
      <c r="S44" s="51"/>
      <c r="T44" s="54">
        <v>-7.9</v>
      </c>
      <c r="U44" s="54">
        <v>-8.4</v>
      </c>
      <c r="V44" s="53"/>
      <c r="W44" s="54"/>
      <c r="X44" s="54"/>
      <c r="Y44" s="55">
        <v>15.491</v>
      </c>
    </row>
    <row r="45" spans="1:26" ht="15.75" customHeight="1" x14ac:dyDescent="0.25">
      <c r="A45" s="50">
        <v>42613</v>
      </c>
      <c r="B45" s="50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3"/>
      <c r="R45" s="53"/>
      <c r="S45" s="52"/>
      <c r="T45" s="54">
        <v>-7.8</v>
      </c>
      <c r="U45" s="54">
        <v>-9</v>
      </c>
      <c r="V45" s="53"/>
      <c r="W45" s="54"/>
      <c r="X45" s="54"/>
      <c r="Y45" s="55">
        <v>15.029</v>
      </c>
    </row>
    <row r="46" spans="1:26" ht="15.75" customHeight="1" x14ac:dyDescent="0.25">
      <c r="A46" s="66" t="s">
        <v>56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8"/>
      <c r="X46" s="69">
        <f>SUM(Y15:Y45)</f>
        <v>362.56699999999995</v>
      </c>
      <c r="Y46" s="70"/>
    </row>
    <row r="47" spans="1:26" ht="15.75" customHeight="1" x14ac:dyDescent="0.25">
      <c r="A47" s="71"/>
      <c r="B47" s="71"/>
      <c r="C47" s="72"/>
      <c r="D47" s="72"/>
      <c r="E47" s="72"/>
      <c r="F47" s="73"/>
      <c r="G47" s="73"/>
      <c r="H47" s="74"/>
      <c r="I47" s="75"/>
      <c r="J47" s="72"/>
      <c r="K47" s="72"/>
      <c r="L47" s="76"/>
      <c r="M47" s="76"/>
      <c r="N47" s="77"/>
      <c r="O47" s="5"/>
      <c r="P47" s="78"/>
      <c r="Q47" s="78"/>
      <c r="R47" s="79"/>
      <c r="S47" s="79"/>
      <c r="T47" s="80"/>
      <c r="U47" s="80"/>
      <c r="V47" s="80"/>
      <c r="W47" s="81"/>
      <c r="X47" s="82"/>
    </row>
    <row r="48" spans="1:26" ht="22.5" customHeight="1" x14ac:dyDescent="0.25">
      <c r="A48" s="83" t="s">
        <v>57</v>
      </c>
      <c r="B48" s="83"/>
      <c r="C48" s="83"/>
      <c r="D48" s="83"/>
      <c r="E48" s="83"/>
      <c r="F48" s="83"/>
      <c r="G48" s="83"/>
      <c r="H48" s="83"/>
      <c r="I48" s="83"/>
      <c r="J48" s="83"/>
      <c r="K48" s="84"/>
      <c r="L48" s="84"/>
      <c r="M48" s="84"/>
      <c r="N48" s="84"/>
      <c r="O48" s="85" t="s">
        <v>58</v>
      </c>
      <c r="P48" s="85"/>
      <c r="Q48" s="85"/>
      <c r="R48" s="85"/>
      <c r="S48" s="85"/>
      <c r="T48" s="85"/>
      <c r="U48" s="85"/>
      <c r="V48" s="85"/>
      <c r="W48" s="85"/>
      <c r="X48" s="84"/>
      <c r="Y48" s="86"/>
      <c r="Z48" s="87"/>
    </row>
    <row r="49" spans="1:26" ht="23.25" customHeight="1" x14ac:dyDescent="0.25">
      <c r="A49" s="83" t="s">
        <v>59</v>
      </c>
      <c r="B49" s="83"/>
      <c r="C49" s="83"/>
      <c r="D49" s="83"/>
      <c r="E49" s="83"/>
      <c r="F49" s="83"/>
      <c r="G49" s="83"/>
      <c r="H49" s="83"/>
      <c r="I49" s="83"/>
      <c r="J49" s="83"/>
      <c r="K49" s="84"/>
      <c r="L49" s="84"/>
      <c r="M49" s="84"/>
      <c r="N49" s="84"/>
      <c r="O49" s="85" t="s">
        <v>60</v>
      </c>
      <c r="P49" s="85"/>
      <c r="Q49" s="85"/>
      <c r="R49" s="85"/>
      <c r="S49" s="85"/>
      <c r="T49" s="85"/>
      <c r="U49" s="85"/>
      <c r="V49" s="85"/>
      <c r="W49" s="85"/>
      <c r="X49" s="84"/>
      <c r="Y49" s="88"/>
      <c r="Z49" s="88"/>
    </row>
    <row r="50" spans="1:26" ht="12.6" customHeight="1" x14ac:dyDescent="0.25">
      <c r="A50" s="89"/>
      <c r="B50" s="8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6" ht="15.75" x14ac:dyDescent="0.25">
      <c r="A51" s="89"/>
      <c r="B51" s="89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6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6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7" spans="1:26" x14ac:dyDescent="0.25">
      <c r="L57" s="90"/>
    </row>
  </sheetData>
  <mergeCells count="39">
    <mergeCell ref="A48:J48"/>
    <mergeCell ref="O48:W48"/>
    <mergeCell ref="A49:J49"/>
    <mergeCell ref="O49:W49"/>
    <mergeCell ref="A46:W46"/>
    <mergeCell ref="X46:Y46"/>
    <mergeCell ref="C47:E47"/>
    <mergeCell ref="F47:G47"/>
    <mergeCell ref="J47:K47"/>
    <mergeCell ref="L47:M47"/>
    <mergeCell ref="R47:S47"/>
    <mergeCell ref="T47:V47"/>
    <mergeCell ref="W47:X47"/>
    <mergeCell ref="V12:V14"/>
    <mergeCell ref="W12:W14"/>
    <mergeCell ref="X12:X14"/>
    <mergeCell ref="Y12:Y14"/>
    <mergeCell ref="T13:T14"/>
    <mergeCell ref="U13:U14"/>
    <mergeCell ref="A12:A14"/>
    <mergeCell ref="B12:M12"/>
    <mergeCell ref="N12:N14"/>
    <mergeCell ref="O12:R12"/>
    <mergeCell ref="S12:S13"/>
    <mergeCell ref="T12:U12"/>
    <mergeCell ref="O14:S14"/>
    <mergeCell ref="A6:R6"/>
    <mergeCell ref="B7:W7"/>
    <mergeCell ref="F8:S8"/>
    <mergeCell ref="F9:Q9"/>
    <mergeCell ref="G10:I10"/>
    <mergeCell ref="J10:M10"/>
    <mergeCell ref="O10:R10"/>
    <mergeCell ref="B1:V1"/>
    <mergeCell ref="I2:O2"/>
    <mergeCell ref="R2:X2"/>
    <mergeCell ref="I3:O3"/>
    <mergeCell ref="T3:X3"/>
    <mergeCell ref="T4:X4"/>
  </mergeCells>
  <pageMargins left="0.19685039370078741" right="0.19685039370078741" top="0.59055118110236227" bottom="0.19685039370078741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21-1</vt:lpstr>
      <vt:lpstr>'21-1'!Область_печати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2016-09-01T07:48:33Z</dcterms:created>
  <dcterms:modified xsi:type="dcterms:W3CDTF">2016-09-01T07:48:43Z</dcterms:modified>
</cp:coreProperties>
</file>