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50" i="1" l="1"/>
  <c r="P50" i="1"/>
  <c r="R44" i="1"/>
  <c r="P44" i="1"/>
  <c r="R37" i="1"/>
  <c r="P37" i="1"/>
  <c r="R30" i="1"/>
  <c r="P30" i="1"/>
  <c r="R24" i="1"/>
  <c r="P24" i="1"/>
  <c r="R18" i="1"/>
  <c r="P18" i="1"/>
  <c r="R49" i="1" l="1"/>
  <c r="P49" i="1"/>
  <c r="R48" i="1" l="1"/>
  <c r="P48" i="1"/>
  <c r="R47" i="1" l="1"/>
  <c r="P47" i="1"/>
  <c r="R40" i="1" l="1"/>
  <c r="P40" i="1"/>
  <c r="P26" i="1"/>
  <c r="X51" i="1" l="1"/>
  <c r="R43" i="1" l="1"/>
  <c r="P43" i="1"/>
  <c r="R46" i="1" l="1"/>
  <c r="P46" i="1"/>
  <c r="R36" i="1"/>
  <c r="P36" i="1"/>
  <c r="P29" i="1"/>
  <c r="R23" i="1"/>
  <c r="P23" i="1"/>
  <c r="R17" i="1"/>
  <c r="R35" i="1" l="1"/>
  <c r="P35" i="1"/>
  <c r="R33" i="1" l="1"/>
  <c r="R42" i="1" l="1"/>
  <c r="P42" i="1"/>
  <c r="R34" i="1" l="1"/>
  <c r="P34" i="1"/>
  <c r="P22" i="1" l="1"/>
  <c r="R29" i="1" l="1"/>
  <c r="P17" i="1"/>
  <c r="P15" i="1" l="1"/>
  <c r="P16" i="1"/>
  <c r="P41" i="1" l="1"/>
  <c r="P33" i="1"/>
  <c r="P28" i="1"/>
  <c r="P27" i="1"/>
  <c r="R41" i="1"/>
  <c r="R28" i="1"/>
  <c r="R27" i="1"/>
  <c r="R26" i="1"/>
  <c r="R22" i="1"/>
  <c r="R21" i="1"/>
  <c r="R20" i="1"/>
  <c r="R15" i="1"/>
  <c r="R16" i="1"/>
  <c r="P21" i="1"/>
  <c r="P20" i="1"/>
  <c r="R14" i="1"/>
  <c r="P14" i="1"/>
</calcChain>
</file>

<file path=xl/sharedStrings.xml><?xml version="1.0" encoding="utf-8"?>
<sst xmlns="http://schemas.openxmlformats.org/spreadsheetml/2006/main" count="92" uniqueCount="51">
  <si>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</si>
  <si>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</si>
  <si>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</si>
  <si>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</si>
  <si>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</si>
  <si>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</si>
  <si>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</si>
  <si>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</si>
  <si>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</si>
  <si>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</si>
  <si>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</si>
  <si>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</si>
  <si>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</si>
  <si>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</si>
  <si>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</si>
  <si>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</si>
  <si>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</si>
  <si>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</si>
  <si>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</si>
  <si>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</si>
  <si>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</si>
  <si>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</si>
  <si>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theme="1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</si>
  <si>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</si>
  <si>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</si>
  <si>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</si>
  <si>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</si>
  <si>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theme="1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</si>
  <si>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</si>
  <si>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theme="1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</si>
  <si>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</si>
  <si>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</si>
  <si>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</si>
  <si>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</si>
  <si>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theme="1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</si>
  <si>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theme="1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</si>
  <si>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theme="1"/>
        <rFont val="Times New Roman"/>
        <family val="1"/>
        <charset val="204"/>
      </rPr>
      <t>(ГРС Терешківка):</t>
    </r>
  </si>
  <si>
    <t>МГ  ЄКК + ЄКД:</t>
  </si>
  <si>
    <r>
      <t>Сумарне значення за місяць, тис.м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Times New Roman"/>
        <family val="1"/>
        <charset val="204"/>
      </rPr>
      <t>:</t>
    </r>
  </si>
  <si>
    <r>
      <t>Тижнева витрата газу, тис.м</t>
    </r>
    <r>
      <rPr>
        <sz val="9"/>
        <color theme="1"/>
        <rFont val="Calibri"/>
        <family val="2"/>
        <charset val="204"/>
      </rPr>
      <t>³</t>
    </r>
  </si>
  <si>
    <r>
      <rPr>
        <b/>
        <sz val="10"/>
        <color theme="1"/>
        <rFont val="Times New Roman"/>
        <family val="1"/>
        <charset val="204"/>
      </rPr>
      <t>ЄКД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Головашівка)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</si>
  <si>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станція, Ворожба)</t>
    </r>
  </si>
  <si>
    <r>
      <t xml:space="preserve">ГРС Мартинівка </t>
    </r>
    <r>
      <rPr>
        <sz val="10"/>
        <color theme="1"/>
        <rFont val="Times New Roman"/>
        <family val="1"/>
        <charset val="204"/>
      </rPr>
      <t>(Мартинівка, Олешня)</t>
    </r>
  </si>
  <si>
    <r>
      <t xml:space="preserve">газопроводів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 </t>
    </r>
    <r>
      <rPr>
        <u/>
        <sz val="12"/>
        <color theme="1"/>
        <rFont val="Times New Roman"/>
        <family val="1"/>
        <charset val="204"/>
      </rPr>
      <t>з 1  по 31 серпня 2016р</t>
    </r>
    <r>
      <rPr>
        <sz val="12"/>
        <color theme="1"/>
        <rFont val="Times New Roman"/>
        <family val="1"/>
        <charset val="204"/>
      </rPr>
      <t>.</t>
    </r>
  </si>
  <si>
    <t>01.08.</t>
  </si>
  <si>
    <t>08.08.</t>
  </si>
  <si>
    <t>15.08.</t>
  </si>
  <si>
    <t>22.08.</t>
  </si>
  <si>
    <t>29.08.</t>
  </si>
  <si>
    <t>Головний інженер Сумського ЛВУ МГ                                                                           Р.Я.Яремійчук                          01.09.2016р.</t>
  </si>
  <si>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                    01.09.2016р.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</si>
</sst>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view="pageLayout" zoomScale="110" zoomScaleNormal="100" zoomScalePageLayoutView="110" workbookViewId="0">
      <selection activeCell="U8" sqref="U8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33" t="s">
        <v>32</v>
      </c>
    </row>
    <row r="2" spans="1:24" ht="11.85" customHeight="1" x14ac:dyDescent="0.25">
      <c r="A2" s="33" t="s">
        <v>33</v>
      </c>
    </row>
    <row r="3" spans="1:24" ht="11.85" customHeight="1" x14ac:dyDescent="0.25">
      <c r="A3" s="31" t="s">
        <v>18</v>
      </c>
      <c r="B3" s="32"/>
      <c r="C3" s="32"/>
      <c r="D3" s="32"/>
      <c r="E3" s="32"/>
    </row>
    <row r="4" spans="1:24" ht="11.25" customHeight="1" x14ac:dyDescent="0.25">
      <c r="A4" s="6" t="s">
        <v>30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79" t="s">
        <v>31</v>
      </c>
      <c r="B5" s="79"/>
      <c r="C5" s="79"/>
      <c r="D5" s="79"/>
      <c r="E5" s="79"/>
      <c r="F5" s="2"/>
      <c r="G5" s="4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17</v>
      </c>
    </row>
    <row r="7" spans="1:24" ht="15.75" customHeight="1" x14ac:dyDescent="0.25">
      <c r="A7" s="3"/>
      <c r="B7" s="3"/>
      <c r="C7" s="3"/>
      <c r="D7" s="3"/>
      <c r="E7" s="3"/>
      <c r="G7" s="5" t="s">
        <v>43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8.2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8.75" customHeight="1" x14ac:dyDescent="0.25">
      <c r="A9" s="82" t="s">
        <v>0</v>
      </c>
      <c r="B9" s="82" t="s">
        <v>21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 t="s">
        <v>15</v>
      </c>
      <c r="O9" s="83" t="s">
        <v>22</v>
      </c>
      <c r="P9" s="83" t="s">
        <v>28</v>
      </c>
      <c r="Q9" s="83" t="s">
        <v>23</v>
      </c>
      <c r="R9" s="83" t="s">
        <v>29</v>
      </c>
      <c r="S9" s="83" t="s">
        <v>24</v>
      </c>
      <c r="T9" s="81" t="s">
        <v>27</v>
      </c>
      <c r="U9" s="85" t="s">
        <v>20</v>
      </c>
      <c r="V9" s="81" t="s">
        <v>25</v>
      </c>
      <c r="W9" s="80" t="s">
        <v>19</v>
      </c>
      <c r="X9" s="80" t="s">
        <v>39</v>
      </c>
    </row>
    <row r="10" spans="1:24" ht="63" customHeight="1" x14ac:dyDescent="0.25">
      <c r="A10" s="82"/>
      <c r="B10" s="80" t="s">
        <v>1</v>
      </c>
      <c r="C10" s="80" t="s">
        <v>2</v>
      </c>
      <c r="D10" s="80" t="s">
        <v>3</v>
      </c>
      <c r="E10" s="80" t="s">
        <v>12</v>
      </c>
      <c r="F10" s="80" t="s">
        <v>4</v>
      </c>
      <c r="G10" s="80" t="s">
        <v>5</v>
      </c>
      <c r="H10" s="80" t="s">
        <v>11</v>
      </c>
      <c r="I10" s="80" t="s">
        <v>6</v>
      </c>
      <c r="J10" s="80" t="s">
        <v>13</v>
      </c>
      <c r="K10" s="80" t="s">
        <v>8</v>
      </c>
      <c r="L10" s="83" t="s">
        <v>7</v>
      </c>
      <c r="M10" s="80" t="s">
        <v>14</v>
      </c>
      <c r="N10" s="84"/>
      <c r="O10" s="84"/>
      <c r="P10" s="84"/>
      <c r="Q10" s="84"/>
      <c r="R10" s="84"/>
      <c r="S10" s="84"/>
      <c r="T10" s="81"/>
      <c r="U10" s="86"/>
      <c r="V10" s="81"/>
      <c r="W10" s="80"/>
      <c r="X10" s="80"/>
    </row>
    <row r="11" spans="1:24" ht="13.5" customHeight="1" x14ac:dyDescent="0.25">
      <c r="A11" s="82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4"/>
      <c r="M11" s="80"/>
      <c r="N11" s="88" t="s">
        <v>26</v>
      </c>
      <c r="O11" s="88"/>
      <c r="P11" s="88"/>
      <c r="Q11" s="88"/>
      <c r="R11" s="88"/>
      <c r="S11" s="89"/>
      <c r="T11" s="81"/>
      <c r="U11" s="87"/>
      <c r="V11" s="81"/>
      <c r="W11" s="80"/>
      <c r="X11" s="80"/>
    </row>
    <row r="12" spans="1:24" ht="12" customHeight="1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15</v>
      </c>
      <c r="O12" s="18">
        <v>16</v>
      </c>
      <c r="P12" s="29">
        <v>17</v>
      </c>
      <c r="Q12" s="29">
        <v>18</v>
      </c>
      <c r="R12" s="29">
        <v>19</v>
      </c>
      <c r="S12" s="29">
        <v>20</v>
      </c>
      <c r="T12" s="29">
        <v>21</v>
      </c>
      <c r="U12" s="29">
        <v>22</v>
      </c>
      <c r="V12" s="29">
        <v>23</v>
      </c>
      <c r="W12" s="29">
        <v>24</v>
      </c>
      <c r="X12" s="49">
        <v>25</v>
      </c>
    </row>
    <row r="13" spans="1:24" ht="11.25" customHeight="1" x14ac:dyDescent="0.25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48"/>
    </row>
    <row r="14" spans="1:24" ht="11.25" customHeight="1" x14ac:dyDescent="0.25">
      <c r="A14" s="43" t="s">
        <v>44</v>
      </c>
      <c r="B14" s="11">
        <v>95.01</v>
      </c>
      <c r="C14" s="11">
        <v>2.851</v>
      </c>
      <c r="D14" s="11">
        <v>0.95299999999999996</v>
      </c>
      <c r="E14" s="11">
        <v>0.153</v>
      </c>
      <c r="F14" s="11">
        <v>0.152</v>
      </c>
      <c r="G14" s="11">
        <v>2E-3</v>
      </c>
      <c r="H14" s="11">
        <v>0.03</v>
      </c>
      <c r="I14" s="11">
        <v>2.1000000000000001E-2</v>
      </c>
      <c r="J14" s="11">
        <v>1.6E-2</v>
      </c>
      <c r="K14" s="11">
        <v>8.9999999999999993E-3</v>
      </c>
      <c r="L14" s="11">
        <v>0.6</v>
      </c>
      <c r="M14" s="11">
        <v>0.20300000000000001</v>
      </c>
      <c r="N14" s="10">
        <v>0.70860000000000001</v>
      </c>
      <c r="O14" s="20">
        <v>34.71</v>
      </c>
      <c r="P14" s="30">
        <f>O14*238.846</f>
        <v>8290.3446600000007</v>
      </c>
      <c r="Q14" s="20">
        <v>38.46</v>
      </c>
      <c r="R14" s="30">
        <f>Q14*238.846</f>
        <v>9186.0171600000012</v>
      </c>
      <c r="S14" s="16">
        <v>50.14</v>
      </c>
      <c r="T14" s="25">
        <v>-18.3</v>
      </c>
      <c r="U14" s="10" t="s">
        <v>9</v>
      </c>
      <c r="V14" s="10" t="s">
        <v>10</v>
      </c>
      <c r="W14" s="18" t="s">
        <v>9</v>
      </c>
      <c r="X14" s="11">
        <v>33.943759999999997</v>
      </c>
    </row>
    <row r="15" spans="1:24" ht="11.25" customHeight="1" x14ac:dyDescent="0.25">
      <c r="A15" s="43" t="s">
        <v>45</v>
      </c>
      <c r="B15" s="11">
        <v>94.957999999999998</v>
      </c>
      <c r="C15" s="11">
        <v>2.8719999999999999</v>
      </c>
      <c r="D15" s="11">
        <v>0.95599999999999996</v>
      </c>
      <c r="E15" s="11">
        <v>0.154</v>
      </c>
      <c r="F15" s="11">
        <v>0.152</v>
      </c>
      <c r="G15" s="11">
        <v>2E-3</v>
      </c>
      <c r="H15" s="11">
        <v>2.9000000000000001E-2</v>
      </c>
      <c r="I15" s="11">
        <v>0.02</v>
      </c>
      <c r="J15" s="11">
        <v>1.4999999999999999E-2</v>
      </c>
      <c r="K15" s="11">
        <v>8.9999999999999993E-3</v>
      </c>
      <c r="L15" s="11">
        <v>0.63500000000000001</v>
      </c>
      <c r="M15" s="11">
        <v>0.19800000000000001</v>
      </c>
      <c r="N15" s="12">
        <v>0.70879999999999999</v>
      </c>
      <c r="O15" s="20">
        <v>34.71</v>
      </c>
      <c r="P15" s="30">
        <f t="shared" ref="P15:P18" si="0">O15*238.846</f>
        <v>8290.3446600000007</v>
      </c>
      <c r="Q15" s="20">
        <v>38.450000000000003</v>
      </c>
      <c r="R15" s="30">
        <f t="shared" ref="R15:R18" si="1">Q15*238.846</f>
        <v>9183.6287000000011</v>
      </c>
      <c r="S15" s="20">
        <v>50.12</v>
      </c>
      <c r="T15" s="25">
        <v>-18</v>
      </c>
      <c r="U15" s="10"/>
      <c r="V15" s="10"/>
      <c r="W15" s="10"/>
      <c r="X15" s="11">
        <v>37.57114</v>
      </c>
    </row>
    <row r="16" spans="1:24" ht="11.25" customHeight="1" x14ac:dyDescent="0.25">
      <c r="A16" s="43" t="s">
        <v>46</v>
      </c>
      <c r="B16" s="11">
        <v>95.394999999999996</v>
      </c>
      <c r="C16" s="11">
        <v>2.5659999999999998</v>
      </c>
      <c r="D16" s="11">
        <v>0.85899999999999999</v>
      </c>
      <c r="E16" s="11">
        <v>0.14099999999999999</v>
      </c>
      <c r="F16" s="11">
        <v>0.14000000000000001</v>
      </c>
      <c r="G16" s="11">
        <v>2E-3</v>
      </c>
      <c r="H16" s="11">
        <v>2.7E-2</v>
      </c>
      <c r="I16" s="11">
        <v>1.7999999999999999E-2</v>
      </c>
      <c r="J16" s="11">
        <v>1.4E-2</v>
      </c>
      <c r="K16" s="11">
        <v>8.9999999999999993E-3</v>
      </c>
      <c r="L16" s="11">
        <v>0.64900000000000002</v>
      </c>
      <c r="M16" s="11">
        <v>0.18</v>
      </c>
      <c r="N16" s="12">
        <v>0.70520000000000005</v>
      </c>
      <c r="O16" s="20">
        <v>34.549999999999997</v>
      </c>
      <c r="P16" s="30">
        <f t="shared" si="0"/>
        <v>8252.1292999999987</v>
      </c>
      <c r="Q16" s="20">
        <v>38.29</v>
      </c>
      <c r="R16" s="30">
        <f t="shared" si="1"/>
        <v>9145.4133399999992</v>
      </c>
      <c r="S16" s="20">
        <v>50.04</v>
      </c>
      <c r="T16" s="10">
        <v>-19.100000000000001</v>
      </c>
      <c r="U16" s="10"/>
      <c r="V16" s="10"/>
      <c r="W16" s="10"/>
      <c r="X16" s="11">
        <v>32.812779999999997</v>
      </c>
    </row>
    <row r="17" spans="1:24" ht="11.25" customHeight="1" x14ac:dyDescent="0.25">
      <c r="A17" s="43" t="s">
        <v>47</v>
      </c>
      <c r="B17" s="11">
        <v>95.084000000000003</v>
      </c>
      <c r="C17" s="11">
        <v>2.8170000000000002</v>
      </c>
      <c r="D17" s="11">
        <v>0.90700000000000003</v>
      </c>
      <c r="E17" s="11">
        <v>0.14499999999999999</v>
      </c>
      <c r="F17" s="11">
        <v>0.14299999999999999</v>
      </c>
      <c r="G17" s="11">
        <v>2E-3</v>
      </c>
      <c r="H17" s="11">
        <v>2.8000000000000001E-2</v>
      </c>
      <c r="I17" s="11">
        <v>1.9E-2</v>
      </c>
      <c r="J17" s="11">
        <v>1.4999999999999999E-2</v>
      </c>
      <c r="K17" s="11">
        <v>6.0000000000000001E-3</v>
      </c>
      <c r="L17" s="11">
        <v>0.629</v>
      </c>
      <c r="M17" s="11">
        <v>0.20499999999999999</v>
      </c>
      <c r="N17" s="12">
        <v>0.70760000000000001</v>
      </c>
      <c r="O17" s="20">
        <v>34.65</v>
      </c>
      <c r="P17" s="30">
        <f t="shared" si="0"/>
        <v>8276.0138999999999</v>
      </c>
      <c r="Q17" s="20">
        <v>38.39</v>
      </c>
      <c r="R17" s="30">
        <f t="shared" si="1"/>
        <v>9169.2979400000004</v>
      </c>
      <c r="S17" s="20">
        <v>50.09</v>
      </c>
      <c r="T17" s="25">
        <v>-17.2</v>
      </c>
      <c r="U17" s="36"/>
      <c r="V17" s="36"/>
      <c r="W17" s="36"/>
      <c r="X17" s="11">
        <v>31.82461</v>
      </c>
    </row>
    <row r="18" spans="1:24" ht="11.25" customHeight="1" x14ac:dyDescent="0.25">
      <c r="A18" s="43" t="s">
        <v>48</v>
      </c>
      <c r="B18" s="11">
        <v>94.593000000000004</v>
      </c>
      <c r="C18" s="11">
        <v>3.1560000000000001</v>
      </c>
      <c r="D18" s="11">
        <v>1.012</v>
      </c>
      <c r="E18" s="11">
        <v>0.158</v>
      </c>
      <c r="F18" s="11">
        <v>0.153</v>
      </c>
      <c r="G18" s="11">
        <v>2E-3</v>
      </c>
      <c r="H18" s="11">
        <v>2.8000000000000001E-2</v>
      </c>
      <c r="I18" s="11">
        <v>1.9E-2</v>
      </c>
      <c r="J18" s="11">
        <v>1.4999999999999999E-2</v>
      </c>
      <c r="K18" s="11">
        <v>5.0000000000000001E-3</v>
      </c>
      <c r="L18" s="11">
        <v>0.61799999999999999</v>
      </c>
      <c r="M18" s="11">
        <v>0.24099999999999999</v>
      </c>
      <c r="N18" s="12">
        <v>0.71160000000000001</v>
      </c>
      <c r="O18" s="20">
        <v>34.799999999999997</v>
      </c>
      <c r="P18" s="30">
        <f t="shared" si="0"/>
        <v>8311.8407999999999</v>
      </c>
      <c r="Q18" s="36">
        <v>38.56</v>
      </c>
      <c r="R18" s="30">
        <f t="shared" si="1"/>
        <v>9209.9017600000006</v>
      </c>
      <c r="S18" s="36">
        <v>50.16</v>
      </c>
      <c r="T18" s="36">
        <v>-17.899999999999999</v>
      </c>
      <c r="U18" s="36"/>
      <c r="V18" s="36"/>
      <c r="W18" s="36"/>
      <c r="X18" s="11">
        <v>12.09553</v>
      </c>
    </row>
    <row r="19" spans="1:24" ht="11.25" customHeight="1" x14ac:dyDescent="0.25">
      <c r="A19" s="64" t="s">
        <v>35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48"/>
    </row>
    <row r="20" spans="1:24" ht="11.25" customHeight="1" x14ac:dyDescent="0.25">
      <c r="A20" s="43" t="s">
        <v>44</v>
      </c>
      <c r="B20" s="11">
        <v>95.141000000000005</v>
      </c>
      <c r="C20" s="11">
        <v>2.774</v>
      </c>
      <c r="D20" s="11">
        <v>0.92300000000000004</v>
      </c>
      <c r="E20" s="11">
        <v>0.14899999999999999</v>
      </c>
      <c r="F20" s="11">
        <v>0.14699999999999999</v>
      </c>
      <c r="G20" s="11">
        <v>2E-3</v>
      </c>
      <c r="H20" s="11">
        <v>2.9000000000000001E-2</v>
      </c>
      <c r="I20" s="11">
        <v>0.02</v>
      </c>
      <c r="J20" s="11">
        <v>1.6E-2</v>
      </c>
      <c r="K20" s="11">
        <v>8.9999999999999993E-3</v>
      </c>
      <c r="L20" s="11">
        <v>0.59199999999999997</v>
      </c>
      <c r="M20" s="11">
        <v>0.19800000000000001</v>
      </c>
      <c r="N20" s="12">
        <v>0.70750000000000002</v>
      </c>
      <c r="O20" s="20">
        <v>34.67</v>
      </c>
      <c r="P20" s="30">
        <f>O20*238.846</f>
        <v>8280.7908200000002</v>
      </c>
      <c r="Q20" s="20">
        <v>38.409999999999997</v>
      </c>
      <c r="R20" s="30">
        <f>Q20*238.846</f>
        <v>9174.0748599999988</v>
      </c>
      <c r="S20" s="16">
        <v>50.12</v>
      </c>
      <c r="T20" s="25">
        <v>-18.5</v>
      </c>
      <c r="U20" s="18" t="s">
        <v>9</v>
      </c>
      <c r="V20" s="18" t="s">
        <v>10</v>
      </c>
      <c r="W20" s="18" t="s">
        <v>9</v>
      </c>
      <c r="X20" s="11">
        <v>41.530110000000001</v>
      </c>
    </row>
    <row r="21" spans="1:24" ht="11.25" customHeight="1" x14ac:dyDescent="0.25">
      <c r="A21" s="43" t="s">
        <v>45</v>
      </c>
      <c r="B21" s="11">
        <v>95.123000000000005</v>
      </c>
      <c r="C21" s="11">
        <v>2.7719999999999998</v>
      </c>
      <c r="D21" s="11">
        <v>0.92</v>
      </c>
      <c r="E21" s="11">
        <v>0.14799999999999999</v>
      </c>
      <c r="F21" s="11">
        <v>0.14599999999999999</v>
      </c>
      <c r="G21" s="11">
        <v>2E-3</v>
      </c>
      <c r="H21" s="11">
        <v>2.7E-2</v>
      </c>
      <c r="I21" s="11">
        <v>1.9E-2</v>
      </c>
      <c r="J21" s="11">
        <v>1.4999999999999999E-2</v>
      </c>
      <c r="K21" s="11">
        <v>8.9999999999999993E-3</v>
      </c>
      <c r="L21" s="11">
        <v>0.628</v>
      </c>
      <c r="M21" s="11">
        <v>0.191</v>
      </c>
      <c r="N21" s="12">
        <v>0.70740000000000003</v>
      </c>
      <c r="O21" s="20">
        <v>34.65</v>
      </c>
      <c r="P21" s="30">
        <f t="shared" ref="P21:P24" si="2">O21*238.846</f>
        <v>8276.0138999999999</v>
      </c>
      <c r="Q21" s="20">
        <v>38.39</v>
      </c>
      <c r="R21" s="30">
        <f t="shared" ref="R21:R24" si="3">Q21*238.846</f>
        <v>9169.2979400000004</v>
      </c>
      <c r="S21" s="20">
        <v>50.1</v>
      </c>
      <c r="T21" s="25">
        <v>-17.7</v>
      </c>
      <c r="U21" s="10"/>
      <c r="V21" s="10"/>
      <c r="W21" s="10"/>
      <c r="X21" s="11">
        <v>51.65981</v>
      </c>
    </row>
    <row r="22" spans="1:24" ht="11.25" customHeight="1" x14ac:dyDescent="0.25">
      <c r="A22" s="43" t="s">
        <v>46</v>
      </c>
      <c r="B22" s="11">
        <v>95.412000000000006</v>
      </c>
      <c r="C22" s="11">
        <v>2.5640000000000001</v>
      </c>
      <c r="D22" s="11">
        <v>0.85599999999999998</v>
      </c>
      <c r="E22" s="11">
        <v>0.14000000000000001</v>
      </c>
      <c r="F22" s="11">
        <v>0.13900000000000001</v>
      </c>
      <c r="G22" s="11">
        <v>2E-3</v>
      </c>
      <c r="H22" s="11">
        <v>2.7E-2</v>
      </c>
      <c r="I22" s="11">
        <v>1.9E-2</v>
      </c>
      <c r="J22" s="11">
        <v>1.4999999999999999E-2</v>
      </c>
      <c r="K22" s="11">
        <v>8.9999999999999993E-3</v>
      </c>
      <c r="L22" s="11">
        <v>0.63700000000000001</v>
      </c>
      <c r="M22" s="11">
        <v>0.18</v>
      </c>
      <c r="N22" s="12">
        <v>0.70509999999999995</v>
      </c>
      <c r="O22" s="20">
        <v>34.549999999999997</v>
      </c>
      <c r="P22" s="30">
        <f t="shared" si="2"/>
        <v>8252.1292999999987</v>
      </c>
      <c r="Q22" s="10">
        <v>38.29</v>
      </c>
      <c r="R22" s="30">
        <f t="shared" si="3"/>
        <v>9145.4133399999992</v>
      </c>
      <c r="S22" s="16">
        <v>50.04</v>
      </c>
      <c r="T22" s="25">
        <v>-18.899999999999999</v>
      </c>
      <c r="U22" s="10"/>
      <c r="V22" s="10"/>
      <c r="W22" s="10"/>
      <c r="X22" s="11">
        <v>50.328000000000003</v>
      </c>
    </row>
    <row r="23" spans="1:24" ht="11.25" customHeight="1" x14ac:dyDescent="0.25">
      <c r="A23" s="43" t="s">
        <v>47</v>
      </c>
      <c r="B23" s="11">
        <v>95.087000000000003</v>
      </c>
      <c r="C23" s="11">
        <v>2.8319999999999999</v>
      </c>
      <c r="D23" s="11">
        <v>0.90700000000000003</v>
      </c>
      <c r="E23" s="11">
        <v>0.14399999999999999</v>
      </c>
      <c r="F23" s="11">
        <v>0.14199999999999999</v>
      </c>
      <c r="G23" s="11">
        <v>2E-3</v>
      </c>
      <c r="H23" s="11">
        <v>2.8000000000000001E-2</v>
      </c>
      <c r="I23" s="11">
        <v>1.7999999999999999E-2</v>
      </c>
      <c r="J23" s="11">
        <v>1.4E-2</v>
      </c>
      <c r="K23" s="11">
        <v>6.0000000000000001E-3</v>
      </c>
      <c r="L23" s="11">
        <v>0.61299999999999999</v>
      </c>
      <c r="M23" s="11">
        <v>0.20699999999999999</v>
      </c>
      <c r="N23" s="12">
        <v>0.70750000000000002</v>
      </c>
      <c r="O23" s="20">
        <v>34.659999999999997</v>
      </c>
      <c r="P23" s="30">
        <f t="shared" si="2"/>
        <v>8278.40236</v>
      </c>
      <c r="Q23" s="20">
        <v>38.4</v>
      </c>
      <c r="R23" s="30">
        <f t="shared" si="3"/>
        <v>9171.6864000000005</v>
      </c>
      <c r="S23" s="20">
        <v>50.1</v>
      </c>
      <c r="T23" s="25">
        <v>-17</v>
      </c>
      <c r="U23" s="36"/>
      <c r="V23" s="36"/>
      <c r="W23" s="36"/>
      <c r="X23" s="11">
        <v>47.596550000000001</v>
      </c>
    </row>
    <row r="24" spans="1:24" ht="11.25" customHeight="1" x14ac:dyDescent="0.25">
      <c r="A24" s="43" t="s">
        <v>48</v>
      </c>
      <c r="B24" s="11">
        <v>94.686999999999998</v>
      </c>
      <c r="C24" s="11">
        <v>3.1059999999999999</v>
      </c>
      <c r="D24" s="11">
        <v>0.99</v>
      </c>
      <c r="E24" s="11">
        <v>0.154</v>
      </c>
      <c r="F24" s="11">
        <v>0.14899999999999999</v>
      </c>
      <c r="G24" s="11">
        <v>2E-3</v>
      </c>
      <c r="H24" s="11">
        <v>2.8000000000000001E-2</v>
      </c>
      <c r="I24" s="11">
        <v>1.7999999999999999E-2</v>
      </c>
      <c r="J24" s="11">
        <v>1.4E-2</v>
      </c>
      <c r="K24" s="11">
        <v>5.0000000000000001E-3</v>
      </c>
      <c r="L24" s="11">
        <v>0.61099999999999999</v>
      </c>
      <c r="M24" s="11">
        <v>0.23599999999999999</v>
      </c>
      <c r="N24" s="12">
        <v>0.7107</v>
      </c>
      <c r="O24" s="20">
        <v>34.770000000000003</v>
      </c>
      <c r="P24" s="30">
        <f t="shared" si="2"/>
        <v>8304.6754200000014</v>
      </c>
      <c r="Q24" s="36">
        <v>38.520000000000003</v>
      </c>
      <c r="R24" s="30">
        <f t="shared" si="3"/>
        <v>9200.3479200000002</v>
      </c>
      <c r="S24" s="20">
        <v>50.15</v>
      </c>
      <c r="T24" s="36">
        <v>-18.399999999999999</v>
      </c>
      <c r="U24" s="36"/>
      <c r="V24" s="36"/>
      <c r="W24" s="36"/>
      <c r="X24" s="11">
        <v>19.969609999999999</v>
      </c>
    </row>
    <row r="25" spans="1:24" ht="11.25" customHeight="1" x14ac:dyDescent="0.25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8"/>
    </row>
    <row r="26" spans="1:24" ht="11.25" customHeight="1" x14ac:dyDescent="0.25">
      <c r="A26" s="43" t="s">
        <v>44</v>
      </c>
      <c r="B26" s="11">
        <v>95.007999999999996</v>
      </c>
      <c r="C26" s="10">
        <v>2.8490000000000002</v>
      </c>
      <c r="D26" s="10">
        <v>0.95099999999999996</v>
      </c>
      <c r="E26" s="10">
        <v>0.153</v>
      </c>
      <c r="F26" s="10">
        <v>0.151</v>
      </c>
      <c r="G26" s="11">
        <v>2E-3</v>
      </c>
      <c r="H26" s="11">
        <v>0.03</v>
      </c>
      <c r="I26" s="11">
        <v>2.1000000000000001E-2</v>
      </c>
      <c r="J26" s="11">
        <v>1.6E-2</v>
      </c>
      <c r="K26" s="11">
        <v>0.01</v>
      </c>
      <c r="L26" s="11">
        <v>0.60599999999999998</v>
      </c>
      <c r="M26" s="10">
        <v>0.20300000000000001</v>
      </c>
      <c r="N26" s="12">
        <v>0.70860000000000001</v>
      </c>
      <c r="O26" s="20">
        <v>34.71</v>
      </c>
      <c r="P26" s="30">
        <f>O26*238.846</f>
        <v>8290.3446600000007</v>
      </c>
      <c r="Q26" s="20">
        <v>38.450000000000003</v>
      </c>
      <c r="R26" s="30">
        <f>Q26*238.846</f>
        <v>9183.6287000000011</v>
      </c>
      <c r="S26" s="16">
        <v>50.13</v>
      </c>
      <c r="T26" s="25">
        <v>-18.8</v>
      </c>
      <c r="U26" s="18" t="s">
        <v>9</v>
      </c>
      <c r="V26" s="18" t="s">
        <v>10</v>
      </c>
      <c r="W26" s="18" t="s">
        <v>9</v>
      </c>
      <c r="X26" s="11">
        <v>2.77338</v>
      </c>
    </row>
    <row r="27" spans="1:24" ht="11.25" customHeight="1" x14ac:dyDescent="0.25">
      <c r="A27" s="43" t="s">
        <v>45</v>
      </c>
      <c r="B27" s="11">
        <v>94.983999999999995</v>
      </c>
      <c r="C27" s="11">
        <v>2.8660000000000001</v>
      </c>
      <c r="D27" s="11">
        <v>0.95399999999999996</v>
      </c>
      <c r="E27" s="11">
        <v>0.153</v>
      </c>
      <c r="F27" s="11">
        <v>0.151</v>
      </c>
      <c r="G27" s="11">
        <v>2E-3</v>
      </c>
      <c r="H27" s="11">
        <v>2.8000000000000001E-2</v>
      </c>
      <c r="I27" s="11">
        <v>0.02</v>
      </c>
      <c r="J27" s="11">
        <v>1.4999999999999999E-2</v>
      </c>
      <c r="K27" s="11">
        <v>8.0000000000000002E-3</v>
      </c>
      <c r="L27" s="11">
        <v>0.621</v>
      </c>
      <c r="M27" s="11">
        <v>0.19800000000000001</v>
      </c>
      <c r="N27" s="12">
        <v>0.70860000000000001</v>
      </c>
      <c r="O27" s="20">
        <v>34.700000000000003</v>
      </c>
      <c r="P27" s="30">
        <f t="shared" ref="P27:P30" si="4">O27*238.846</f>
        <v>8287.9562000000005</v>
      </c>
      <c r="Q27" s="20">
        <v>38.450000000000003</v>
      </c>
      <c r="R27" s="30">
        <f t="shared" ref="R27:R30" si="5">Q27*238.846</f>
        <v>9183.6287000000011</v>
      </c>
      <c r="S27" s="20">
        <v>50.13</v>
      </c>
      <c r="T27" s="10">
        <v>-17.7</v>
      </c>
      <c r="U27" s="10"/>
      <c r="V27" s="10"/>
      <c r="W27" s="10"/>
      <c r="X27" s="11">
        <v>3.33697</v>
      </c>
    </row>
    <row r="28" spans="1:24" ht="11.25" customHeight="1" x14ac:dyDescent="0.25">
      <c r="A28" s="43" t="s">
        <v>46</v>
      </c>
      <c r="B28" s="11">
        <v>95.366</v>
      </c>
      <c r="C28" s="11">
        <v>2.5819999999999999</v>
      </c>
      <c r="D28" s="11">
        <v>0.86599999999999999</v>
      </c>
      <c r="E28" s="11">
        <v>0.14299999999999999</v>
      </c>
      <c r="F28" s="11">
        <v>0.14199999999999999</v>
      </c>
      <c r="G28" s="11">
        <v>2E-3</v>
      </c>
      <c r="H28" s="11">
        <v>2.9000000000000001E-2</v>
      </c>
      <c r="I28" s="11">
        <v>0.02</v>
      </c>
      <c r="J28" s="11">
        <v>1.6E-2</v>
      </c>
      <c r="K28" s="11">
        <v>8.9999999999999993E-3</v>
      </c>
      <c r="L28" s="11">
        <v>0.64400000000000002</v>
      </c>
      <c r="M28" s="11">
        <v>0.18099999999999999</v>
      </c>
      <c r="N28" s="12">
        <v>0.7056</v>
      </c>
      <c r="O28" s="20">
        <v>34.57</v>
      </c>
      <c r="P28" s="30">
        <f t="shared" si="4"/>
        <v>8256.9062200000008</v>
      </c>
      <c r="Q28" s="20">
        <v>38.31</v>
      </c>
      <c r="R28" s="30">
        <f t="shared" si="5"/>
        <v>9150.1902600000012</v>
      </c>
      <c r="S28" s="16">
        <v>50.05</v>
      </c>
      <c r="T28" s="25">
        <v>-19</v>
      </c>
      <c r="U28" s="10"/>
      <c r="V28" s="10"/>
      <c r="W28" s="10"/>
      <c r="X28" s="11">
        <v>3.45418</v>
      </c>
    </row>
    <row r="29" spans="1:24" ht="11.25" customHeight="1" x14ac:dyDescent="0.25">
      <c r="A29" s="43" t="s">
        <v>47</v>
      </c>
      <c r="B29" s="11">
        <v>95.087000000000003</v>
      </c>
      <c r="C29" s="11">
        <v>2.819</v>
      </c>
      <c r="D29" s="11">
        <v>0.90700000000000003</v>
      </c>
      <c r="E29" s="11">
        <v>0.14499999999999999</v>
      </c>
      <c r="F29" s="11">
        <v>0.14299999999999999</v>
      </c>
      <c r="G29" s="11">
        <v>2E-3</v>
      </c>
      <c r="H29" s="11">
        <v>2.8000000000000001E-2</v>
      </c>
      <c r="I29" s="11">
        <v>1.9E-2</v>
      </c>
      <c r="J29" s="11">
        <v>1.4999999999999999E-2</v>
      </c>
      <c r="K29" s="11">
        <v>6.0000000000000001E-3</v>
      </c>
      <c r="L29" s="11">
        <v>0.624</v>
      </c>
      <c r="M29" s="11">
        <v>0.20499999999999999</v>
      </c>
      <c r="N29" s="12">
        <v>0.70760000000000001</v>
      </c>
      <c r="O29" s="20">
        <v>34.65</v>
      </c>
      <c r="P29" s="30">
        <f t="shared" si="4"/>
        <v>8276.0138999999999</v>
      </c>
      <c r="Q29" s="36">
        <v>38.39</v>
      </c>
      <c r="R29" s="30">
        <f t="shared" si="5"/>
        <v>9169.2979400000004</v>
      </c>
      <c r="S29" s="36">
        <v>50.09</v>
      </c>
      <c r="T29" s="36">
        <v>-17.600000000000001</v>
      </c>
      <c r="U29" s="36"/>
      <c r="V29" s="36"/>
      <c r="W29" s="36"/>
      <c r="X29" s="11">
        <v>3.3241000000000001</v>
      </c>
    </row>
    <row r="30" spans="1:24" ht="11.25" customHeight="1" x14ac:dyDescent="0.25">
      <c r="A30" s="43" t="s">
        <v>48</v>
      </c>
      <c r="B30" s="37">
        <v>94.6</v>
      </c>
      <c r="C30" s="37">
        <v>3.149</v>
      </c>
      <c r="D30" s="37">
        <v>1.01</v>
      </c>
      <c r="E30" s="37">
        <v>0.157</v>
      </c>
      <c r="F30" s="37">
        <v>0.153</v>
      </c>
      <c r="G30" s="37">
        <v>2E-3</v>
      </c>
      <c r="H30" s="37">
        <v>2.8000000000000001E-2</v>
      </c>
      <c r="I30" s="37">
        <v>1.9E-2</v>
      </c>
      <c r="J30" s="37">
        <v>1.4E-2</v>
      </c>
      <c r="K30" s="37">
        <v>6.0000000000000001E-3</v>
      </c>
      <c r="L30" s="37">
        <v>0.621</v>
      </c>
      <c r="M30" s="37">
        <v>0.24099999999999999</v>
      </c>
      <c r="N30" s="38">
        <v>0.71150000000000002</v>
      </c>
      <c r="O30" s="39">
        <v>34.799999999999997</v>
      </c>
      <c r="P30" s="40">
        <f t="shared" si="4"/>
        <v>8311.8407999999999</v>
      </c>
      <c r="Q30" s="41">
        <v>38.549999999999997</v>
      </c>
      <c r="R30" s="40">
        <f t="shared" si="5"/>
        <v>9207.5132999999987</v>
      </c>
      <c r="S30" s="41">
        <v>50.16</v>
      </c>
      <c r="T30" s="53">
        <v>-17.8</v>
      </c>
      <c r="U30" s="41"/>
      <c r="V30" s="41"/>
      <c r="W30" s="41"/>
      <c r="X30" s="11">
        <v>1.2659100000000001</v>
      </c>
    </row>
    <row r="31" spans="1:24" ht="11.25" customHeight="1" x14ac:dyDescent="0.25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48"/>
    </row>
    <row r="32" spans="1:24" ht="24.75" customHeight="1" x14ac:dyDescent="0.25">
      <c r="A32" s="21"/>
      <c r="B32" s="68" t="s">
        <v>40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/>
      <c r="X32" s="50"/>
    </row>
    <row r="33" spans="1:24" s="22" customFormat="1" ht="11.25" customHeight="1" x14ac:dyDescent="0.25">
      <c r="A33" s="43" t="s">
        <v>44</v>
      </c>
      <c r="B33" s="11">
        <v>77.12</v>
      </c>
      <c r="C33" s="11">
        <v>13.839</v>
      </c>
      <c r="D33" s="11">
        <v>3.3210000000000002</v>
      </c>
      <c r="E33" s="11">
        <v>0.17399999999999999</v>
      </c>
      <c r="F33" s="11">
        <v>0.29799999999999999</v>
      </c>
      <c r="G33" s="11">
        <v>0</v>
      </c>
      <c r="H33" s="11">
        <v>2.9000000000000001E-2</v>
      </c>
      <c r="I33" s="11">
        <v>2.5000000000000001E-2</v>
      </c>
      <c r="J33" s="11">
        <v>1.9E-2</v>
      </c>
      <c r="K33" s="11">
        <v>7.0000000000000001E-3</v>
      </c>
      <c r="L33" s="11">
        <v>1.1739999999999999</v>
      </c>
      <c r="M33" s="11">
        <v>3.9940000000000002</v>
      </c>
      <c r="N33" s="12">
        <v>0.85119999999999996</v>
      </c>
      <c r="O33" s="20">
        <v>37.51</v>
      </c>
      <c r="P33" s="30">
        <f>O33*238.846</f>
        <v>8959.1134600000005</v>
      </c>
      <c r="Q33" s="19">
        <v>41.39</v>
      </c>
      <c r="R33" s="30">
        <f>Q33*238.846</f>
        <v>9885.8359400000008</v>
      </c>
      <c r="S33" s="20">
        <v>49.24</v>
      </c>
      <c r="T33" s="25">
        <v>-11.4</v>
      </c>
      <c r="U33" s="24" t="s">
        <v>9</v>
      </c>
      <c r="V33" s="24" t="s">
        <v>10</v>
      </c>
      <c r="W33" s="24" t="s">
        <v>9</v>
      </c>
      <c r="X33" s="11">
        <v>635.98490000000004</v>
      </c>
    </row>
    <row r="34" spans="1:24" s="22" customFormat="1" ht="11.25" customHeight="1" x14ac:dyDescent="0.25">
      <c r="A34" s="43" t="s">
        <v>45</v>
      </c>
      <c r="B34" s="11">
        <v>77.155000000000001</v>
      </c>
      <c r="C34" s="11">
        <v>13.781000000000001</v>
      </c>
      <c r="D34" s="11">
        <v>3.327</v>
      </c>
      <c r="E34" s="11">
        <v>0.17499999999999999</v>
      </c>
      <c r="F34" s="11">
        <v>0.30099999999999999</v>
      </c>
      <c r="G34" s="11">
        <v>0</v>
      </c>
      <c r="H34" s="11">
        <v>2.9000000000000001E-2</v>
      </c>
      <c r="I34" s="11">
        <v>2.5000000000000001E-2</v>
      </c>
      <c r="J34" s="11">
        <v>0.02</v>
      </c>
      <c r="K34" s="11">
        <v>7.0000000000000001E-3</v>
      </c>
      <c r="L34" s="11">
        <v>1.19</v>
      </c>
      <c r="M34" s="11">
        <v>3.99</v>
      </c>
      <c r="N34" s="12">
        <v>0.85109999999999997</v>
      </c>
      <c r="O34" s="20">
        <v>37.49</v>
      </c>
      <c r="P34" s="30">
        <f>O34*238.846</f>
        <v>8954.3365400000002</v>
      </c>
      <c r="Q34" s="20">
        <v>41.38</v>
      </c>
      <c r="R34" s="30">
        <f>Q34*238.846</f>
        <v>9883.4474800000007</v>
      </c>
      <c r="S34" s="20">
        <v>49.23</v>
      </c>
      <c r="T34" s="25">
        <v>-13</v>
      </c>
      <c r="U34" s="45"/>
      <c r="V34" s="45"/>
      <c r="W34" s="45"/>
      <c r="X34" s="11">
        <v>559.2962</v>
      </c>
    </row>
    <row r="35" spans="1:24" s="22" customFormat="1" ht="11.25" customHeight="1" x14ac:dyDescent="0.25">
      <c r="A35" s="43" t="s">
        <v>46</v>
      </c>
      <c r="B35" s="11">
        <v>77.337999999999994</v>
      </c>
      <c r="C35" s="11">
        <v>13.590999999999999</v>
      </c>
      <c r="D35" s="11">
        <v>3.3140000000000001</v>
      </c>
      <c r="E35" s="11">
        <v>0.183</v>
      </c>
      <c r="F35" s="11">
        <v>0.32400000000000001</v>
      </c>
      <c r="G35" s="11">
        <v>0</v>
      </c>
      <c r="H35" s="11">
        <v>3.4000000000000002E-2</v>
      </c>
      <c r="I35" s="11">
        <v>2.9000000000000001E-2</v>
      </c>
      <c r="J35" s="11">
        <v>2.4E-2</v>
      </c>
      <c r="K35" s="11">
        <v>7.0000000000000001E-3</v>
      </c>
      <c r="L35" s="11">
        <v>1.175</v>
      </c>
      <c r="M35" s="11">
        <v>3.9809999999999999</v>
      </c>
      <c r="N35" s="12">
        <v>0.85050000000000003</v>
      </c>
      <c r="O35" s="20">
        <v>37.479999999999997</v>
      </c>
      <c r="P35" s="30">
        <f>O35*238.846</f>
        <v>8951.9480800000001</v>
      </c>
      <c r="Q35" s="45">
        <v>41.37</v>
      </c>
      <c r="R35" s="30">
        <f>Q35*238.846</f>
        <v>9881.0590199999988</v>
      </c>
      <c r="S35" s="20">
        <v>49.23</v>
      </c>
      <c r="T35" s="25">
        <v>-9.3000000000000007</v>
      </c>
      <c r="U35" s="45"/>
      <c r="V35" s="45"/>
      <c r="W35" s="45"/>
      <c r="X35" s="11">
        <v>526.79520000000002</v>
      </c>
    </row>
    <row r="36" spans="1:24" s="22" customFormat="1" ht="11.25" customHeight="1" x14ac:dyDescent="0.25">
      <c r="A36" s="43" t="s">
        <v>47</v>
      </c>
      <c r="B36" s="11">
        <v>77.314999999999998</v>
      </c>
      <c r="C36" s="11">
        <v>13.516999999999999</v>
      </c>
      <c r="D36" s="11">
        <v>3.36</v>
      </c>
      <c r="E36" s="11">
        <v>0.189</v>
      </c>
      <c r="F36" s="11">
        <v>0.33700000000000002</v>
      </c>
      <c r="G36" s="11">
        <v>0</v>
      </c>
      <c r="H36" s="11">
        <v>3.5999999999999997E-2</v>
      </c>
      <c r="I36" s="11">
        <v>3.1E-2</v>
      </c>
      <c r="J36" s="11">
        <v>2.5999999999999999E-2</v>
      </c>
      <c r="K36" s="11">
        <v>7.0000000000000001E-3</v>
      </c>
      <c r="L36" s="11">
        <v>1.1859999999999999</v>
      </c>
      <c r="M36" s="11">
        <v>3.996</v>
      </c>
      <c r="N36" s="12">
        <v>0.85140000000000005</v>
      </c>
      <c r="O36" s="20">
        <v>37.5</v>
      </c>
      <c r="P36" s="30">
        <f>O36*238.846</f>
        <v>8956.7250000000004</v>
      </c>
      <c r="Q36" s="52">
        <v>41.39</v>
      </c>
      <c r="R36" s="30">
        <f>Q36*238.846</f>
        <v>9885.8359400000008</v>
      </c>
      <c r="S36" s="20">
        <v>49.23</v>
      </c>
      <c r="T36" s="25">
        <v>-10.4</v>
      </c>
      <c r="U36" s="52"/>
      <c r="V36" s="52"/>
      <c r="W36" s="52"/>
      <c r="X36" s="11">
        <v>525.41340000000002</v>
      </c>
    </row>
    <row r="37" spans="1:24" s="22" customFormat="1" ht="11.25" customHeight="1" x14ac:dyDescent="0.25">
      <c r="A37" s="43" t="s">
        <v>48</v>
      </c>
      <c r="B37" s="11">
        <v>77.513999999999996</v>
      </c>
      <c r="C37" s="11">
        <v>13.401</v>
      </c>
      <c r="D37" s="11">
        <v>3.3460000000000001</v>
      </c>
      <c r="E37" s="11">
        <v>0.189</v>
      </c>
      <c r="F37" s="11">
        <v>0.33600000000000002</v>
      </c>
      <c r="G37" s="11">
        <v>0</v>
      </c>
      <c r="H37" s="11">
        <v>3.5999999999999997E-2</v>
      </c>
      <c r="I37" s="11">
        <v>3.1E-2</v>
      </c>
      <c r="J37" s="11">
        <v>2.5000000000000001E-2</v>
      </c>
      <c r="K37" s="11">
        <v>7.0000000000000001E-3</v>
      </c>
      <c r="L37" s="11">
        <v>1.181</v>
      </c>
      <c r="M37" s="11">
        <v>3.9340000000000002</v>
      </c>
      <c r="N37" s="12">
        <v>0.84970000000000001</v>
      </c>
      <c r="O37" s="20">
        <v>37.479999999999997</v>
      </c>
      <c r="P37" s="30">
        <f>O37*238.846</f>
        <v>8951.9480800000001</v>
      </c>
      <c r="Q37" s="52">
        <v>41.37</v>
      </c>
      <c r="R37" s="30">
        <f>Q37*238.846</f>
        <v>9881.0590199999988</v>
      </c>
      <c r="S37" s="20">
        <v>49.26</v>
      </c>
      <c r="T37" s="25">
        <v>-8.4</v>
      </c>
      <c r="U37" s="52"/>
      <c r="V37" s="52"/>
      <c r="W37" s="52"/>
      <c r="X37" s="11">
        <v>224.46170000000001</v>
      </c>
    </row>
    <row r="38" spans="1:24" ht="12" customHeight="1" x14ac:dyDescent="0.25">
      <c r="A38" s="44">
        <v>1</v>
      </c>
      <c r="B38" s="44">
        <v>2</v>
      </c>
      <c r="C38" s="44">
        <v>3</v>
      </c>
      <c r="D38" s="44">
        <v>4</v>
      </c>
      <c r="E38" s="44">
        <v>5</v>
      </c>
      <c r="F38" s="44">
        <v>6</v>
      </c>
      <c r="G38" s="44">
        <v>7</v>
      </c>
      <c r="H38" s="44">
        <v>8</v>
      </c>
      <c r="I38" s="44">
        <v>9</v>
      </c>
      <c r="J38" s="44">
        <v>10</v>
      </c>
      <c r="K38" s="44">
        <v>11</v>
      </c>
      <c r="L38" s="44">
        <v>12</v>
      </c>
      <c r="M38" s="44">
        <v>13</v>
      </c>
      <c r="N38" s="44">
        <v>15</v>
      </c>
      <c r="O38" s="44">
        <v>16</v>
      </c>
      <c r="P38" s="44">
        <v>17</v>
      </c>
      <c r="Q38" s="44">
        <v>18</v>
      </c>
      <c r="R38" s="44">
        <v>19</v>
      </c>
      <c r="S38" s="44">
        <v>20</v>
      </c>
      <c r="T38" s="44">
        <v>21</v>
      </c>
      <c r="U38" s="44">
        <v>22</v>
      </c>
      <c r="V38" s="44">
        <v>23</v>
      </c>
      <c r="W38" s="44">
        <v>24</v>
      </c>
      <c r="X38" s="49">
        <v>25</v>
      </c>
    </row>
    <row r="39" spans="1:24" s="22" customFormat="1" ht="14.25" customHeight="1" x14ac:dyDescent="0.25">
      <c r="A39" s="43"/>
      <c r="B39" s="70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51"/>
    </row>
    <row r="40" spans="1:24" s="22" customFormat="1" ht="11.25" customHeight="1" x14ac:dyDescent="0.25">
      <c r="A40" s="43" t="s">
        <v>44</v>
      </c>
      <c r="B40" s="11">
        <v>89.147999999999996</v>
      </c>
      <c r="C40" s="11">
        <v>6.1929999999999996</v>
      </c>
      <c r="D40" s="11">
        <v>0.98</v>
      </c>
      <c r="E40" s="11">
        <v>2E-3</v>
      </c>
      <c r="F40" s="11">
        <v>7.0000000000000001E-3</v>
      </c>
      <c r="G40" s="11">
        <v>0</v>
      </c>
      <c r="H40" s="11">
        <v>2.9000000000000001E-2</v>
      </c>
      <c r="I40" s="11">
        <v>3.1E-2</v>
      </c>
      <c r="J40" s="11">
        <v>9.9000000000000005E-2</v>
      </c>
      <c r="K40" s="11">
        <v>7.0000000000000001E-3</v>
      </c>
      <c r="L40" s="11">
        <v>1.089</v>
      </c>
      <c r="M40" s="11">
        <v>2.415</v>
      </c>
      <c r="N40" s="12">
        <v>0.75419999999999998</v>
      </c>
      <c r="O40" s="20">
        <v>34.590000000000003</v>
      </c>
      <c r="P40" s="30">
        <f>O40*238.846</f>
        <v>8261.683140000001</v>
      </c>
      <c r="Q40" s="59">
        <v>38.29</v>
      </c>
      <c r="R40" s="30">
        <f>Q40*238.846</f>
        <v>9145.4133399999992</v>
      </c>
      <c r="S40" s="20">
        <v>48.39</v>
      </c>
      <c r="T40" s="25">
        <v>-4.2</v>
      </c>
      <c r="U40" s="56" t="s">
        <v>9</v>
      </c>
      <c r="V40" s="56" t="s">
        <v>10</v>
      </c>
      <c r="W40" s="56" t="s">
        <v>9</v>
      </c>
      <c r="X40" s="49">
        <v>2654.9119999999998</v>
      </c>
    </row>
    <row r="41" spans="1:24" s="22" customFormat="1" ht="11.25" customHeight="1" x14ac:dyDescent="0.25">
      <c r="A41" s="43" t="s">
        <v>45</v>
      </c>
      <c r="B41" s="23">
        <v>89.003</v>
      </c>
      <c r="C41" s="23">
        <v>6.2370000000000001</v>
      </c>
      <c r="D41" s="23">
        <v>1.048</v>
      </c>
      <c r="E41" s="11">
        <v>2E-3</v>
      </c>
      <c r="F41" s="11">
        <v>8.9999999999999993E-3</v>
      </c>
      <c r="G41" s="11">
        <v>0</v>
      </c>
      <c r="H41" s="23">
        <v>3.3000000000000002E-2</v>
      </c>
      <c r="I41" s="23">
        <v>3.2000000000000001E-2</v>
      </c>
      <c r="J41" s="23">
        <v>0.107</v>
      </c>
      <c r="K41" s="23">
        <v>7.0000000000000001E-3</v>
      </c>
      <c r="L41" s="11">
        <v>1.129</v>
      </c>
      <c r="M41" s="11">
        <v>2.3929999999999998</v>
      </c>
      <c r="N41" s="12">
        <v>0.75560000000000005</v>
      </c>
      <c r="O41" s="23">
        <v>34.64</v>
      </c>
      <c r="P41" s="30">
        <f t="shared" ref="P41" si="6">O41*238.846</f>
        <v>8273.6254399999998</v>
      </c>
      <c r="Q41" s="20">
        <v>38.35</v>
      </c>
      <c r="R41" s="30">
        <f t="shared" ref="R41" si="7">Q41*238.846</f>
        <v>9159.7440999999999</v>
      </c>
      <c r="S41" s="23">
        <v>48.42</v>
      </c>
      <c r="T41" s="25">
        <v>-6.4</v>
      </c>
      <c r="U41" s="23"/>
      <c r="V41" s="23"/>
      <c r="W41" s="23"/>
      <c r="X41" s="49">
        <v>2350.2420000000002</v>
      </c>
    </row>
    <row r="42" spans="1:24" s="22" customFormat="1" ht="11.25" customHeight="1" x14ac:dyDescent="0.25">
      <c r="A42" s="43" t="s">
        <v>46</v>
      </c>
      <c r="B42" s="46">
        <v>89.727999999999994</v>
      </c>
      <c r="C42" s="46">
        <v>6.202</v>
      </c>
      <c r="D42" s="11">
        <v>0.46100000000000002</v>
      </c>
      <c r="E42" s="11">
        <v>1E-3</v>
      </c>
      <c r="F42" s="11">
        <v>4.0000000000000001E-3</v>
      </c>
      <c r="G42" s="11">
        <v>0</v>
      </c>
      <c r="H42" s="11">
        <v>1.2999999999999999E-2</v>
      </c>
      <c r="I42" s="46">
        <v>1.4E-2</v>
      </c>
      <c r="J42" s="46">
        <v>6.3E-2</v>
      </c>
      <c r="K42" s="46">
        <v>7.0000000000000001E-3</v>
      </c>
      <c r="L42" s="11">
        <v>1.129</v>
      </c>
      <c r="M42" s="11">
        <v>2.3780000000000001</v>
      </c>
      <c r="N42" s="12">
        <v>0.746</v>
      </c>
      <c r="O42" s="46">
        <v>34.229999999999997</v>
      </c>
      <c r="P42" s="30">
        <f t="shared" ref="P42:P50" si="8">O42*238.846</f>
        <v>8175.6985799999993</v>
      </c>
      <c r="Q42" s="20">
        <v>37.909999999999997</v>
      </c>
      <c r="R42" s="30">
        <f t="shared" ref="R42:R50" si="9">Q42*238.846</f>
        <v>9054.6518599999999</v>
      </c>
      <c r="S42" s="46">
        <v>48.17</v>
      </c>
      <c r="T42" s="46">
        <v>-7.4</v>
      </c>
      <c r="U42" s="46"/>
      <c r="V42" s="46"/>
      <c r="W42" s="46"/>
      <c r="X42" s="11">
        <v>2795.39</v>
      </c>
    </row>
    <row r="43" spans="1:24" s="22" customFormat="1" ht="11.25" customHeight="1" x14ac:dyDescent="0.25">
      <c r="A43" s="43" t="s">
        <v>47</v>
      </c>
      <c r="B43" s="54">
        <v>89.637</v>
      </c>
      <c r="C43" s="54">
        <v>6.0979999999999999</v>
      </c>
      <c r="D43" s="11">
        <v>0.76800000000000002</v>
      </c>
      <c r="E43" s="11">
        <v>1E-3</v>
      </c>
      <c r="F43" s="11">
        <v>2E-3</v>
      </c>
      <c r="G43" s="11">
        <v>0</v>
      </c>
      <c r="H43" s="11">
        <v>5.0000000000000001E-3</v>
      </c>
      <c r="I43" s="54">
        <v>8.0000000000000002E-3</v>
      </c>
      <c r="J43" s="54">
        <v>6.9000000000000006E-2</v>
      </c>
      <c r="K43" s="54">
        <v>7.0000000000000001E-3</v>
      </c>
      <c r="L43" s="11">
        <v>1.097</v>
      </c>
      <c r="M43" s="11">
        <v>2.3079999999999998</v>
      </c>
      <c r="N43" s="12">
        <v>0.74780000000000002</v>
      </c>
      <c r="O43" s="54">
        <v>34.39</v>
      </c>
      <c r="P43" s="30">
        <f t="shared" si="8"/>
        <v>8213.9139400000004</v>
      </c>
      <c r="Q43" s="20">
        <v>38.08</v>
      </c>
      <c r="R43" s="30">
        <f t="shared" si="9"/>
        <v>9095.2556800000002</v>
      </c>
      <c r="S43" s="54">
        <v>48.33</v>
      </c>
      <c r="T43" s="54">
        <v>-7.9</v>
      </c>
      <c r="U43" s="54"/>
      <c r="V43" s="54"/>
      <c r="W43" s="54"/>
      <c r="X43" s="11">
        <v>3266.1260000000002</v>
      </c>
    </row>
    <row r="44" spans="1:24" s="22" customFormat="1" ht="11.25" customHeight="1" x14ac:dyDescent="0.25">
      <c r="A44" s="43" t="s">
        <v>48</v>
      </c>
      <c r="B44" s="55">
        <v>89.531000000000006</v>
      </c>
      <c r="C44" s="55">
        <v>6.1920000000000002</v>
      </c>
      <c r="D44" s="11">
        <v>0.69099999999999995</v>
      </c>
      <c r="E44" s="11">
        <v>1E-3</v>
      </c>
      <c r="F44" s="11">
        <v>2E-3</v>
      </c>
      <c r="G44" s="11">
        <v>0</v>
      </c>
      <c r="H44" s="55">
        <v>2E-3</v>
      </c>
      <c r="I44" s="55">
        <v>6.0000000000000001E-3</v>
      </c>
      <c r="J44" s="55">
        <v>6.3E-2</v>
      </c>
      <c r="K44" s="55">
        <v>7.0000000000000001E-3</v>
      </c>
      <c r="L44" s="11">
        <v>1.1000000000000001</v>
      </c>
      <c r="M44" s="11">
        <v>2.4049999999999998</v>
      </c>
      <c r="N44" s="12">
        <v>0.74829999999999997</v>
      </c>
      <c r="O44" s="55">
        <v>34.33</v>
      </c>
      <c r="P44" s="30">
        <f t="shared" si="8"/>
        <v>8199.5831799999996</v>
      </c>
      <c r="Q44" s="20">
        <v>38.01</v>
      </c>
      <c r="R44" s="30">
        <f t="shared" si="9"/>
        <v>9078.5364599999994</v>
      </c>
      <c r="S44" s="55">
        <v>48.23</v>
      </c>
      <c r="T44" s="55">
        <v>-7.3</v>
      </c>
      <c r="U44" s="55"/>
      <c r="V44" s="55"/>
      <c r="W44" s="55"/>
      <c r="X44" s="55">
        <v>1626.146</v>
      </c>
    </row>
    <row r="45" spans="1:24" s="22" customFormat="1" ht="11.25" customHeight="1" x14ac:dyDescent="0.25">
      <c r="A45" s="43"/>
      <c r="B45" s="76" t="s">
        <v>42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8"/>
      <c r="X45" s="54"/>
    </row>
    <row r="46" spans="1:24" s="22" customFormat="1" ht="11.25" customHeight="1" x14ac:dyDescent="0.25">
      <c r="A46" s="43" t="s">
        <v>44</v>
      </c>
      <c r="B46" s="59">
        <v>80.501999999999995</v>
      </c>
      <c r="C46" s="59">
        <v>10.233000000000001</v>
      </c>
      <c r="D46" s="11">
        <v>3.254</v>
      </c>
      <c r="E46" s="11">
        <v>0.24199999999999999</v>
      </c>
      <c r="F46" s="11">
        <v>0.47899999999999998</v>
      </c>
      <c r="G46" s="11">
        <v>0</v>
      </c>
      <c r="H46" s="11">
        <v>6.4000000000000001E-2</v>
      </c>
      <c r="I46" s="59">
        <v>5.5E-2</v>
      </c>
      <c r="J46" s="11">
        <v>4.4999999999999998E-2</v>
      </c>
      <c r="K46" s="59">
        <v>7.0000000000000001E-3</v>
      </c>
      <c r="L46" s="59">
        <v>1.5669999999999999</v>
      </c>
      <c r="M46" s="11">
        <v>3.552</v>
      </c>
      <c r="N46" s="12">
        <v>0.8327</v>
      </c>
      <c r="O46" s="20">
        <v>36.83</v>
      </c>
      <c r="P46" s="30">
        <f t="shared" si="8"/>
        <v>8796.6981799999994</v>
      </c>
      <c r="Q46" s="20">
        <v>40.68</v>
      </c>
      <c r="R46" s="30">
        <f t="shared" si="9"/>
        <v>9716.2552799999994</v>
      </c>
      <c r="S46" s="36">
        <v>48.92</v>
      </c>
      <c r="T46" s="36">
        <v>-7.3</v>
      </c>
      <c r="U46" s="59" t="s">
        <v>9</v>
      </c>
      <c r="V46" s="59" t="s">
        <v>10</v>
      </c>
      <c r="W46" s="59" t="s">
        <v>9</v>
      </c>
      <c r="X46" s="11">
        <v>3.7427700000000002</v>
      </c>
    </row>
    <row r="47" spans="1:24" s="22" customFormat="1" ht="11.25" customHeight="1" x14ac:dyDescent="0.25">
      <c r="A47" s="43" t="s">
        <v>45</v>
      </c>
      <c r="B47" s="62">
        <v>91.665999999999997</v>
      </c>
      <c r="C47" s="62">
        <v>4.1050000000000004</v>
      </c>
      <c r="D47" s="11">
        <v>1.0489999999999999</v>
      </c>
      <c r="E47" s="11">
        <v>0.13900000000000001</v>
      </c>
      <c r="F47" s="11">
        <v>0.21199999999999999</v>
      </c>
      <c r="G47" s="11">
        <v>7.0000000000000001E-3</v>
      </c>
      <c r="H47" s="11">
        <v>5.8000000000000003E-2</v>
      </c>
      <c r="I47" s="62">
        <v>4.4999999999999998E-2</v>
      </c>
      <c r="J47" s="11">
        <v>0.107</v>
      </c>
      <c r="K47" s="62">
        <v>7.0000000000000001E-3</v>
      </c>
      <c r="L47" s="62">
        <v>1.9950000000000001</v>
      </c>
      <c r="M47" s="11">
        <v>0.61</v>
      </c>
      <c r="N47" s="12">
        <v>0.73360000000000003</v>
      </c>
      <c r="O47" s="20">
        <v>34.700000000000003</v>
      </c>
      <c r="P47" s="30">
        <f t="shared" si="8"/>
        <v>8287.9562000000005</v>
      </c>
      <c r="Q47" s="20">
        <v>38.42</v>
      </c>
      <c r="R47" s="30">
        <f t="shared" si="9"/>
        <v>9176.4633200000007</v>
      </c>
      <c r="S47" s="62">
        <v>49.23</v>
      </c>
      <c r="T47" s="62">
        <v>-7.7</v>
      </c>
      <c r="U47" s="62"/>
      <c r="V47" s="62"/>
      <c r="W47" s="62"/>
      <c r="X47" s="11">
        <v>3.7861899999999999</v>
      </c>
    </row>
    <row r="48" spans="1:24" s="22" customFormat="1" ht="11.25" customHeight="1" x14ac:dyDescent="0.25">
      <c r="A48" s="43" t="s">
        <v>46</v>
      </c>
      <c r="B48" s="62">
        <v>91.667000000000002</v>
      </c>
      <c r="C48" s="62">
        <v>4.1120000000000001</v>
      </c>
      <c r="D48" s="11">
        <v>1.05</v>
      </c>
      <c r="E48" s="11">
        <v>0.13900000000000001</v>
      </c>
      <c r="F48" s="11">
        <v>0.21099999999999999</v>
      </c>
      <c r="G48" s="11">
        <v>7.0000000000000001E-3</v>
      </c>
      <c r="H48" s="11">
        <v>5.7000000000000002E-2</v>
      </c>
      <c r="I48" s="62">
        <v>4.4999999999999998E-2</v>
      </c>
      <c r="J48" s="11">
        <v>8.6999999999999994E-2</v>
      </c>
      <c r="K48" s="62">
        <v>7.0000000000000001E-3</v>
      </c>
      <c r="L48" s="62">
        <v>2.0059999999999998</v>
      </c>
      <c r="M48" s="11">
        <v>0.61199999999999999</v>
      </c>
      <c r="N48" s="12">
        <v>0.73309999999999997</v>
      </c>
      <c r="O48" s="20">
        <v>34.67</v>
      </c>
      <c r="P48" s="30">
        <f t="shared" si="8"/>
        <v>8280.7908200000002</v>
      </c>
      <c r="Q48" s="20">
        <v>38.39</v>
      </c>
      <c r="R48" s="30">
        <f t="shared" si="9"/>
        <v>9169.2979400000004</v>
      </c>
      <c r="S48" s="62">
        <v>49.21</v>
      </c>
      <c r="T48" s="62">
        <v>-7.4</v>
      </c>
      <c r="U48" s="62"/>
      <c r="V48" s="62"/>
      <c r="W48" s="62"/>
      <c r="X48" s="11">
        <v>4.8686800000000003</v>
      </c>
    </row>
    <row r="49" spans="1:24" s="22" customFormat="1" ht="11.25" customHeight="1" x14ac:dyDescent="0.25">
      <c r="A49" s="43" t="s">
        <v>47</v>
      </c>
      <c r="B49" s="62">
        <v>91.594999999999999</v>
      </c>
      <c r="C49" s="62">
        <v>4.1449999999999996</v>
      </c>
      <c r="D49" s="11">
        <v>1.0609999999999999</v>
      </c>
      <c r="E49" s="11">
        <v>0.14099999999999999</v>
      </c>
      <c r="F49" s="11">
        <v>0.214</v>
      </c>
      <c r="G49" s="11">
        <v>7.0000000000000001E-3</v>
      </c>
      <c r="H49" s="11">
        <v>5.8000000000000003E-2</v>
      </c>
      <c r="I49" s="62">
        <v>4.4999999999999998E-2</v>
      </c>
      <c r="J49" s="11">
        <v>0.09</v>
      </c>
      <c r="K49" s="62">
        <v>7.0000000000000001E-3</v>
      </c>
      <c r="L49" s="62">
        <v>2.0190000000000001</v>
      </c>
      <c r="M49" s="11">
        <v>0.61799999999999999</v>
      </c>
      <c r="N49" s="12">
        <v>0.73370000000000002</v>
      </c>
      <c r="O49" s="20">
        <v>34.69</v>
      </c>
      <c r="P49" s="30">
        <f t="shared" si="8"/>
        <v>8285.5677400000004</v>
      </c>
      <c r="Q49" s="20">
        <v>38.409999999999997</v>
      </c>
      <c r="R49" s="30">
        <f t="shared" si="9"/>
        <v>9174.0748599999988</v>
      </c>
      <c r="S49" s="62">
        <v>49.21</v>
      </c>
      <c r="T49" s="62">
        <v>-7.5</v>
      </c>
      <c r="U49" s="62"/>
      <c r="V49" s="62"/>
      <c r="W49" s="62"/>
      <c r="X49" s="11">
        <v>4.6042199999999998</v>
      </c>
    </row>
    <row r="50" spans="1:24" s="22" customFormat="1" ht="11.25" customHeight="1" x14ac:dyDescent="0.25">
      <c r="A50" s="43" t="s">
        <v>48</v>
      </c>
      <c r="B50" s="55">
        <v>91.68</v>
      </c>
      <c r="C50" s="11">
        <v>4.1059999999999999</v>
      </c>
      <c r="D50" s="11">
        <v>1.052</v>
      </c>
      <c r="E50" s="11">
        <v>0.13900000000000001</v>
      </c>
      <c r="F50" s="11">
        <v>0.21099999999999999</v>
      </c>
      <c r="G50" s="11">
        <v>7.0000000000000001E-3</v>
      </c>
      <c r="H50" s="55">
        <v>5.7000000000000002E-2</v>
      </c>
      <c r="I50" s="55">
        <v>4.4999999999999998E-2</v>
      </c>
      <c r="J50" s="55">
        <v>8.7999999999999995E-2</v>
      </c>
      <c r="K50" s="55">
        <v>7.0000000000000001E-3</v>
      </c>
      <c r="L50" s="11">
        <v>2.0009999999999999</v>
      </c>
      <c r="M50" s="11">
        <v>0.60699999999999998</v>
      </c>
      <c r="N50" s="12">
        <v>0.73299999999999998</v>
      </c>
      <c r="O50" s="55">
        <v>34.67</v>
      </c>
      <c r="P50" s="30">
        <f t="shared" si="8"/>
        <v>8280.7908200000002</v>
      </c>
      <c r="Q50" s="20">
        <v>38.39</v>
      </c>
      <c r="R50" s="30">
        <f t="shared" si="9"/>
        <v>9169.2979400000004</v>
      </c>
      <c r="S50" s="55">
        <v>49.21</v>
      </c>
      <c r="T50" s="55">
        <v>-7.3</v>
      </c>
      <c r="U50" s="55"/>
      <c r="V50" s="55"/>
      <c r="W50" s="55"/>
      <c r="X50" s="11">
        <v>1.8912199999999999</v>
      </c>
    </row>
    <row r="51" spans="1:24" ht="15.75" customHeight="1" x14ac:dyDescent="0.25">
      <c r="A51" s="73" t="s">
        <v>38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51">
        <f xml:space="preserve"> SUM(X14:X18, X20:X24, X26:X30, X33:X37, X40:X50)</f>
        <v>15557.146920000001</v>
      </c>
    </row>
    <row r="52" spans="1:24" ht="15.75" customHeigh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1"/>
    </row>
    <row r="53" spans="1:24" ht="11.25" customHeight="1" x14ac:dyDescent="0.2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26"/>
      <c r="P53" s="26"/>
      <c r="Q53" s="26"/>
      <c r="R53" s="26"/>
      <c r="S53" s="26"/>
      <c r="T53" s="27"/>
      <c r="U53" s="7"/>
      <c r="V53" s="7"/>
      <c r="W53" s="7"/>
      <c r="X53" s="7"/>
    </row>
    <row r="54" spans="1:24" ht="11.25" customHeight="1" x14ac:dyDescent="0.25">
      <c r="A54" s="1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26"/>
      <c r="P54" s="26"/>
      <c r="Q54" s="26"/>
      <c r="R54" s="26"/>
      <c r="S54" s="26"/>
      <c r="T54" s="27"/>
      <c r="U54" s="7"/>
      <c r="V54" s="7"/>
      <c r="W54" s="7"/>
      <c r="X54" s="7"/>
    </row>
    <row r="55" spans="1:24" ht="11.25" customHeight="1" x14ac:dyDescent="0.25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7"/>
      <c r="R55" s="7"/>
      <c r="S55" s="7"/>
      <c r="T55" s="7"/>
      <c r="U55" s="7"/>
      <c r="V55" s="7"/>
      <c r="W55" s="7"/>
      <c r="X55" s="7"/>
    </row>
    <row r="56" spans="1:24" ht="11.25" customHeight="1" x14ac:dyDescent="0.25">
      <c r="A56" s="7"/>
      <c r="B56" s="66" t="s">
        <v>49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28"/>
      <c r="S56" s="17"/>
      <c r="T56" s="7"/>
      <c r="U56" s="7"/>
      <c r="V56" s="7"/>
      <c r="W56" s="7"/>
      <c r="X56" s="7"/>
    </row>
    <row r="57" spans="1:24" ht="11.25" customHeight="1" x14ac:dyDescent="0.25">
      <c r="A57" s="7"/>
      <c r="B57" s="3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35"/>
      <c r="S57" s="35"/>
      <c r="T57" s="7"/>
      <c r="U57" s="7"/>
      <c r="V57" s="7"/>
      <c r="W57" s="7"/>
      <c r="X57" s="7"/>
    </row>
    <row r="58" spans="1:24" ht="11.25" customHeight="1" x14ac:dyDescent="0.25">
      <c r="A58" s="7"/>
      <c r="B58" s="3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35"/>
      <c r="S58" s="35"/>
      <c r="T58" s="7"/>
      <c r="U58" s="7"/>
      <c r="V58" s="7"/>
      <c r="W58" s="7"/>
      <c r="X58" s="7"/>
    </row>
    <row r="59" spans="1:24" ht="11.25" customHeight="1" x14ac:dyDescent="0.25">
      <c r="A59" s="7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35"/>
      <c r="S59" s="35"/>
      <c r="T59" s="7"/>
      <c r="U59" s="7"/>
      <c r="V59" s="7"/>
      <c r="W59" s="7"/>
      <c r="X59" s="7"/>
    </row>
    <row r="60" spans="1:24" ht="11.25" customHeight="1" x14ac:dyDescent="0.25">
      <c r="A60" s="7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8"/>
      <c r="Q60" s="14"/>
      <c r="R60" s="28"/>
      <c r="S60" s="17"/>
      <c r="T60" s="7"/>
      <c r="U60" s="7"/>
      <c r="V60" s="7"/>
      <c r="W60" s="7"/>
      <c r="X60" s="7"/>
    </row>
    <row r="61" spans="1:24" ht="17.25" customHeight="1" x14ac:dyDescent="0.25">
      <c r="A61" s="63" t="s">
        <v>50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47"/>
    </row>
  </sheetData>
  <mergeCells count="37">
    <mergeCell ref="X9:X11"/>
    <mergeCell ref="K10:K11"/>
    <mergeCell ref="U9:U11"/>
    <mergeCell ref="N9:N10"/>
    <mergeCell ref="O9:O10"/>
    <mergeCell ref="S9:S10"/>
    <mergeCell ref="N11:S11"/>
    <mergeCell ref="T9:T11"/>
    <mergeCell ref="P9:P10"/>
    <mergeCell ref="R9:R10"/>
    <mergeCell ref="Q9:Q10"/>
    <mergeCell ref="A5:E5"/>
    <mergeCell ref="W9:W11"/>
    <mergeCell ref="V9:V11"/>
    <mergeCell ref="B9:M9"/>
    <mergeCell ref="B10:B11"/>
    <mergeCell ref="C10:C11"/>
    <mergeCell ref="D10:D11"/>
    <mergeCell ref="F10:F11"/>
    <mergeCell ref="G10:G11"/>
    <mergeCell ref="I10:I11"/>
    <mergeCell ref="L10:L11"/>
    <mergeCell ref="M10:M11"/>
    <mergeCell ref="A9:A11"/>
    <mergeCell ref="E10:E11"/>
    <mergeCell ref="H10:H11"/>
    <mergeCell ref="J10:J11"/>
    <mergeCell ref="A61:W61"/>
    <mergeCell ref="A13:W13"/>
    <mergeCell ref="A19:W19"/>
    <mergeCell ref="A25:W25"/>
    <mergeCell ref="A31:W31"/>
    <mergeCell ref="B56:Q56"/>
    <mergeCell ref="B32:W32"/>
    <mergeCell ref="B39:W39"/>
    <mergeCell ref="A51:W51"/>
    <mergeCell ref="B45:W4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2016-09-01T05:49:02Z</cp:lastPrinted>
  <dcterms:created xsi:type="dcterms:W3CDTF">2015-03-31T06:50:45Z</dcterms:created>
  <dcterms:modified xsi:type="dcterms:W3CDTF">2016-09-02T10:41:46Z</dcterms:modified>
</cp:coreProperties>
</file>