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<sst xmlns="http://schemas.openxmlformats.org/spreadsheetml/2006/main" count="58" uniqueCount="54">
  <si>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</si>
  <si>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</si>
  <si>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</si>
  <si>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</si>
  <si>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</si>
  <si>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</si>
  <si>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</si>
  <si>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</si>
  <si>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</si>
  <si>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</si>
  <si>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</si>
  <si>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</si>
  <si>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</si>
  <si>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</si>
  <si>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</si>
  <si>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</si>
  <si>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</si>
  <si>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</si>
  <si>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</si>
  <si>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</si>
  <si>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</si>
  <si>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</si>
  <si>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</si>
  <si>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</si>
  <si>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</si>
  <si>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</si>
  <si>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</si>
  <si>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</si>
  <si>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</si>
  <si>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</si>
  <si>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</si>
  <si>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</si>
  <si>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</si>
  <si>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</si>
  <si>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</si>
  <si>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</si>
  <si>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</si>
  <si>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</si>
  <si>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</si>
  <si>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</si>
  <si>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</si>
  <si>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</si>
  <si>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</si>
  <si>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</si>
  <si>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</si>
  <si>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Трудолюб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</si>
  <si>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</si>
  <si>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</si>
  <si>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</si>
  <si>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</si>
  <si>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</si>
  <si>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</si>
  <si>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01.08.2016 року_______ по _______31.08.2016  року </t>
    </r>
    <r>
      <rPr>
        <sz val="10"/>
        <rFont val="Arial"/>
        <family val="2"/>
      </rPr>
      <t>_______________________</t>
    </r>
  </si>
  <si>
    <t xml:space="preserve"> 31.08.2016 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</si>
</sst>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wrapText="1"/>
      <protection/>
    </xf>
    <xf numFmtId="0" fontId="0" fillId="0" borderId="10" xfId="52" applyFill="1" applyBorder="1">
      <alignment/>
      <protection/>
    </xf>
    <xf numFmtId="185" fontId="3" fillId="0" borderId="10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6" fillId="0" borderId="20" xfId="0" applyFont="1" applyBorder="1" applyAlignment="1">
      <alignment textRotation="90" wrapText="1"/>
    </xf>
    <xf numFmtId="0" fontId="6" fillId="0" borderId="21" xfId="0" applyFont="1" applyBorder="1" applyAlignment="1">
      <alignment textRotation="90" wrapText="1"/>
    </xf>
    <xf numFmtId="0" fontId="0" fillId="0" borderId="22" xfId="0" applyBorder="1" applyAlignment="1">
      <alignment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88.26</v>
          </cell>
          <cell r="C78">
            <v>5.535</v>
          </cell>
          <cell r="D78">
            <v>1.229</v>
          </cell>
          <cell r="E78">
            <v>0.178</v>
          </cell>
          <cell r="F78">
            <v>0.125</v>
          </cell>
          <cell r="G78">
            <v>0.04</v>
          </cell>
          <cell r="H78">
            <v>0.052</v>
          </cell>
          <cell r="I78">
            <v>0.005</v>
          </cell>
          <cell r="J78">
            <v>0.091</v>
          </cell>
          <cell r="K78">
            <v>1.146</v>
          </cell>
          <cell r="L78">
            <v>3.334</v>
          </cell>
          <cell r="M78">
            <v>0.005</v>
          </cell>
        </row>
        <row r="82">
          <cell r="M82">
            <v>0.77</v>
          </cell>
        </row>
        <row r="83">
          <cell r="M83">
            <v>34.46</v>
          </cell>
          <cell r="N83">
            <v>8231</v>
          </cell>
        </row>
        <row r="84">
          <cell r="M84">
            <v>38.17</v>
          </cell>
          <cell r="N84">
            <v>9114</v>
          </cell>
        </row>
        <row r="86">
          <cell r="M86">
            <v>47.74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88.822</v>
          </cell>
          <cell r="C78">
            <v>5.102</v>
          </cell>
          <cell r="D78">
            <v>1.202</v>
          </cell>
          <cell r="E78">
            <v>0.208</v>
          </cell>
          <cell r="F78">
            <v>0.144</v>
          </cell>
          <cell r="G78">
            <v>0.043</v>
          </cell>
          <cell r="H78">
            <v>0.059</v>
          </cell>
          <cell r="I78">
            <v>0.005</v>
          </cell>
          <cell r="J78">
            <v>0.088</v>
          </cell>
          <cell r="K78">
            <v>1.105</v>
          </cell>
          <cell r="L78">
            <v>3.216</v>
          </cell>
          <cell r="M78">
            <v>0.006</v>
          </cell>
        </row>
        <row r="82">
          <cell r="M82">
            <v>0.767</v>
          </cell>
        </row>
        <row r="83">
          <cell r="M83">
            <v>34.43</v>
          </cell>
          <cell r="N83">
            <v>8225</v>
          </cell>
        </row>
        <row r="84">
          <cell r="M84">
            <v>38.14</v>
          </cell>
          <cell r="N84">
            <v>9108</v>
          </cell>
        </row>
        <row r="86">
          <cell r="M86">
            <v>47.8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88.506</v>
          </cell>
          <cell r="C78">
            <v>5.35</v>
          </cell>
          <cell r="D78">
            <v>1.21</v>
          </cell>
          <cell r="E78">
            <v>0.189</v>
          </cell>
          <cell r="F78">
            <v>0.132</v>
          </cell>
          <cell r="G78">
            <v>0.039</v>
          </cell>
          <cell r="H78">
            <v>0.054</v>
          </cell>
          <cell r="I78">
            <v>0.006</v>
          </cell>
          <cell r="J78">
            <v>0.084</v>
          </cell>
          <cell r="K78">
            <v>1.124</v>
          </cell>
          <cell r="L78">
            <v>3.299</v>
          </cell>
          <cell r="M78">
            <v>0.007</v>
          </cell>
        </row>
        <row r="82">
          <cell r="M82">
            <v>0.768</v>
          </cell>
        </row>
        <row r="83">
          <cell r="M83">
            <v>34.43</v>
          </cell>
          <cell r="N83">
            <v>8223</v>
          </cell>
        </row>
        <row r="84">
          <cell r="M84">
            <v>38.14</v>
          </cell>
          <cell r="N84">
            <v>9107</v>
          </cell>
        </row>
        <row r="86">
          <cell r="M86">
            <v>47.75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88.733</v>
          </cell>
          <cell r="C78">
            <v>5.215</v>
          </cell>
          <cell r="D78">
            <v>1.213</v>
          </cell>
          <cell r="E78">
            <v>0.198</v>
          </cell>
          <cell r="F78">
            <v>0.138</v>
          </cell>
          <cell r="G78">
            <v>0.042</v>
          </cell>
          <cell r="H78">
            <v>0.056</v>
          </cell>
          <cell r="I78">
            <v>0.005</v>
          </cell>
          <cell r="J78">
            <v>0.081</v>
          </cell>
          <cell r="K78">
            <v>1.139</v>
          </cell>
          <cell r="L78">
            <v>3.174</v>
          </cell>
          <cell r="M78">
            <v>0.006</v>
          </cell>
        </row>
        <row r="82">
          <cell r="M82">
            <v>0.766</v>
          </cell>
        </row>
        <row r="83">
          <cell r="M83">
            <v>34.45</v>
          </cell>
          <cell r="N83">
            <v>8227</v>
          </cell>
        </row>
        <row r="84">
          <cell r="M84">
            <v>38.15</v>
          </cell>
          <cell r="N84">
            <v>9111</v>
          </cell>
        </row>
        <row r="86">
          <cell r="M86">
            <v>47.83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88.148</v>
          </cell>
          <cell r="C78">
            <v>5.616</v>
          </cell>
          <cell r="D78">
            <v>1.245</v>
          </cell>
          <cell r="E78">
            <v>0.178</v>
          </cell>
          <cell r="F78">
            <v>0.123</v>
          </cell>
          <cell r="G78">
            <v>0.04</v>
          </cell>
          <cell r="H78">
            <v>0.052</v>
          </cell>
          <cell r="I78">
            <v>0.004</v>
          </cell>
          <cell r="J78">
            <v>0.082</v>
          </cell>
          <cell r="K78">
            <v>1.082</v>
          </cell>
          <cell r="L78">
            <v>3.425</v>
          </cell>
          <cell r="M78">
            <v>0.005</v>
          </cell>
        </row>
        <row r="82">
          <cell r="M82">
            <v>0.771</v>
          </cell>
        </row>
        <row r="83">
          <cell r="M83">
            <v>34.47</v>
          </cell>
          <cell r="N83">
            <v>8233</v>
          </cell>
        </row>
        <row r="84">
          <cell r="N84">
            <v>9117</v>
          </cell>
        </row>
        <row r="85">
          <cell r="M85">
            <v>43.08</v>
          </cell>
        </row>
        <row r="86">
          <cell r="M86">
            <v>47.71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SheetLayoutView="90" workbookViewId="0" topLeftCell="N1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1.37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7"/>
      <c r="X2" s="78"/>
      <c r="Y2" s="78"/>
      <c r="Z2" s="78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4" t="s">
        <v>37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5"/>
    </row>
    <row r="7" spans="2:28" ht="33" customHeight="1">
      <c r="B7" s="79" t="s">
        <v>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4"/>
      <c r="AB7" s="4"/>
    </row>
    <row r="8" spans="2:28" ht="18" customHeight="1">
      <c r="B8" s="81" t="s">
        <v>52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4"/>
      <c r="AB8" s="4"/>
    </row>
    <row r="9" spans="2:30" ht="32.25" customHeight="1">
      <c r="B9" s="52" t="s">
        <v>19</v>
      </c>
      <c r="C9" s="69" t="s">
        <v>38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9" t="s">
        <v>39</v>
      </c>
      <c r="P9" s="60"/>
      <c r="Q9" s="60"/>
      <c r="R9" s="61"/>
      <c r="S9" s="61"/>
      <c r="T9" s="62"/>
      <c r="U9" s="46" t="s">
        <v>35</v>
      </c>
      <c r="V9" s="49" t="s">
        <v>36</v>
      </c>
      <c r="W9" s="63" t="s">
        <v>32</v>
      </c>
      <c r="X9" s="63" t="s">
        <v>33</v>
      </c>
      <c r="Y9" s="63" t="s">
        <v>34</v>
      </c>
      <c r="Z9" s="72" t="s">
        <v>47</v>
      </c>
      <c r="AA9" s="4"/>
      <c r="AC9" s="7"/>
      <c r="AD9"/>
    </row>
    <row r="10" spans="2:30" ht="48.75" customHeight="1">
      <c r="B10" s="53"/>
      <c r="C10" s="58" t="s">
        <v>20</v>
      </c>
      <c r="D10" s="58" t="s">
        <v>21</v>
      </c>
      <c r="E10" s="58" t="s">
        <v>22</v>
      </c>
      <c r="F10" s="58" t="s">
        <v>23</v>
      </c>
      <c r="G10" s="58" t="s">
        <v>24</v>
      </c>
      <c r="H10" s="58" t="s">
        <v>25</v>
      </c>
      <c r="I10" s="58" t="s">
        <v>26</v>
      </c>
      <c r="J10" s="58" t="s">
        <v>27</v>
      </c>
      <c r="K10" s="58" t="s">
        <v>28</v>
      </c>
      <c r="L10" s="58" t="s">
        <v>29</v>
      </c>
      <c r="M10" s="55" t="s">
        <v>30</v>
      </c>
      <c r="N10" s="55" t="s">
        <v>31</v>
      </c>
      <c r="O10" s="55" t="s">
        <v>13</v>
      </c>
      <c r="P10" s="66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47"/>
      <c r="V10" s="50"/>
      <c r="W10" s="63"/>
      <c r="X10" s="63"/>
      <c r="Y10" s="63"/>
      <c r="Z10" s="72"/>
      <c r="AA10" s="4"/>
      <c r="AC10" s="7"/>
      <c r="AD10"/>
    </row>
    <row r="11" spans="2:30" ht="15.75" customHeight="1">
      <c r="B11" s="5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0"/>
      <c r="N11" s="50"/>
      <c r="O11" s="50"/>
      <c r="P11" s="67"/>
      <c r="Q11" s="56"/>
      <c r="R11" s="50"/>
      <c r="S11" s="50"/>
      <c r="T11" s="50"/>
      <c r="U11" s="47"/>
      <c r="V11" s="50"/>
      <c r="W11" s="63"/>
      <c r="X11" s="63"/>
      <c r="Y11" s="63"/>
      <c r="Z11" s="72"/>
      <c r="AA11" s="4"/>
      <c r="AC11" s="7"/>
      <c r="AD11"/>
    </row>
    <row r="12" spans="2:30" ht="21" customHeight="1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1"/>
      <c r="N12" s="51"/>
      <c r="O12" s="51"/>
      <c r="P12" s="68"/>
      <c r="Q12" s="57"/>
      <c r="R12" s="51"/>
      <c r="S12" s="51"/>
      <c r="T12" s="51"/>
      <c r="U12" s="48"/>
      <c r="V12" s="51"/>
      <c r="W12" s="63"/>
      <c r="X12" s="63"/>
      <c r="Y12" s="63"/>
      <c r="Z12" s="72"/>
      <c r="AA12" s="4"/>
      <c r="AC12" s="7"/>
      <c r="AD12"/>
    </row>
    <row r="13" spans="2:29" s="13" customFormat="1" ht="12.75">
      <c r="B13" s="9">
        <v>1</v>
      </c>
      <c r="C13" s="40">
        <f>'[1]Лист1'!$B$78</f>
        <v>88.26</v>
      </c>
      <c r="D13" s="40">
        <f>'[1]Лист1'!$C$78</f>
        <v>5.535</v>
      </c>
      <c r="E13" s="40">
        <f>'[1]Лист1'!$D$78</f>
        <v>1.229</v>
      </c>
      <c r="F13" s="40">
        <f>'[1]Лист1'!$F$78</f>
        <v>0.125</v>
      </c>
      <c r="G13" s="40">
        <f>'[1]Лист1'!$E$78</f>
        <v>0.178</v>
      </c>
      <c r="H13" s="40">
        <f>'[1]Лист1'!$I$78</f>
        <v>0.005</v>
      </c>
      <c r="I13" s="40">
        <f>'[1]Лист1'!$H$78</f>
        <v>0.052</v>
      </c>
      <c r="J13" s="40">
        <f>'[1]Лист1'!$G$78</f>
        <v>0.04</v>
      </c>
      <c r="K13" s="40">
        <f>'[1]Лист1'!$J$78</f>
        <v>0.091</v>
      </c>
      <c r="L13" s="40">
        <f>'[1]Лист1'!$M$78</f>
        <v>0.005</v>
      </c>
      <c r="M13" s="40">
        <f>'[1]Лист1'!$K$78</f>
        <v>1.146</v>
      </c>
      <c r="N13" s="40">
        <f>'[1]Лист1'!$L$78</f>
        <v>3.334</v>
      </c>
      <c r="O13" s="40">
        <f>'[1]Лист1'!$M$82</f>
        <v>0.77</v>
      </c>
      <c r="P13" s="35">
        <f>'[1]Лист1'!$M$83</f>
        <v>34.46</v>
      </c>
      <c r="Q13" s="34">
        <f>'[1]Лист1'!$N$83</f>
        <v>8231</v>
      </c>
      <c r="R13" s="35">
        <f>'[1]Лист1'!$M$84</f>
        <v>38.17</v>
      </c>
      <c r="S13" s="11">
        <f>'[1]Лист1'!$N$84</f>
        <v>9114</v>
      </c>
      <c r="T13" s="35">
        <f>'[1]Лист1'!$M$86</f>
        <v>47.74</v>
      </c>
      <c r="U13" s="42">
        <v>-2.9</v>
      </c>
      <c r="V13" s="42">
        <v>-1.7</v>
      </c>
      <c r="W13" s="18"/>
      <c r="X13" s="11" t="s">
        <v>51</v>
      </c>
      <c r="Y13" s="11">
        <v>3.5</v>
      </c>
      <c r="Z13" s="11">
        <v>21.3583</v>
      </c>
      <c r="AB13" s="14">
        <f>SUM(C13:N13)</f>
        <v>100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42"/>
      <c r="V14" s="42"/>
      <c r="W14" s="29"/>
      <c r="X14" s="11"/>
      <c r="Y14" s="11"/>
      <c r="Z14" s="11">
        <v>20.5797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42"/>
      <c r="V15" s="42"/>
      <c r="W15" s="18"/>
      <c r="X15" s="11"/>
      <c r="Y15" s="11"/>
      <c r="Z15" s="11">
        <v>24.1569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43"/>
      <c r="V16" s="43"/>
      <c r="W16" s="28"/>
      <c r="X16" s="11"/>
      <c r="Y16" s="11"/>
      <c r="Z16" s="11">
        <v>27.7437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42"/>
      <c r="V17" s="42"/>
      <c r="W17" s="28"/>
      <c r="X17" s="11"/>
      <c r="Y17" s="11"/>
      <c r="Z17" s="11">
        <v>25.8645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42"/>
      <c r="V18" s="42"/>
      <c r="W18" s="28"/>
      <c r="X18" s="11"/>
      <c r="Y18" s="11"/>
      <c r="Z18" s="11">
        <v>20.4419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42"/>
      <c r="V19" s="42"/>
      <c r="W19" s="28"/>
      <c r="X19" s="11"/>
      <c r="Y19" s="11"/>
      <c r="Z19" s="11">
        <v>18.6504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'[2]Лист1'!$B$78</f>
        <v>88.822</v>
      </c>
      <c r="D20" s="40">
        <f>'[2]Лист1'!$C$78</f>
        <v>5.102</v>
      </c>
      <c r="E20" s="40">
        <f>'[2]Лист1'!$D$78</f>
        <v>1.202</v>
      </c>
      <c r="F20" s="40">
        <f>'[2]Лист1'!$F$78</f>
        <v>0.144</v>
      </c>
      <c r="G20" s="40">
        <f>'[2]Лист1'!$E$78</f>
        <v>0.208</v>
      </c>
      <c r="H20" s="40">
        <f>'[2]Лист1'!$I$78</f>
        <v>0.005</v>
      </c>
      <c r="I20" s="40">
        <f>'[2]Лист1'!$H$78</f>
        <v>0.059</v>
      </c>
      <c r="J20" s="40">
        <f>'[2]Лист1'!$G$78</f>
        <v>0.043</v>
      </c>
      <c r="K20" s="40">
        <f>'[2]Лист1'!$J$78</f>
        <v>0.088</v>
      </c>
      <c r="L20" s="40">
        <f>'[2]Лист1'!$M$78</f>
        <v>0.006</v>
      </c>
      <c r="M20" s="40">
        <f>'[2]Лист1'!$K$78</f>
        <v>1.105</v>
      </c>
      <c r="N20" s="40">
        <f>'[2]Лист1'!$L$78</f>
        <v>3.216</v>
      </c>
      <c r="O20" s="40">
        <f>'[2]Лист1'!$M$82</f>
        <v>0.767</v>
      </c>
      <c r="P20" s="35">
        <f>'[2]Лист1'!$M$83</f>
        <v>34.43</v>
      </c>
      <c r="Q20" s="34">
        <f>'[2]Лист1'!$N$83</f>
        <v>8225</v>
      </c>
      <c r="R20" s="35">
        <f>'[2]Лист1'!$M$84</f>
        <v>38.14</v>
      </c>
      <c r="S20" s="11">
        <f>'[2]Лист1'!$N$84</f>
        <v>9108</v>
      </c>
      <c r="T20" s="35">
        <f>'[2]Лист1'!$M$86</f>
        <v>47.8</v>
      </c>
      <c r="U20" s="42">
        <v>-2.2</v>
      </c>
      <c r="V20" s="42">
        <v>-3.7</v>
      </c>
      <c r="W20" s="28" t="s">
        <v>46</v>
      </c>
      <c r="X20" s="11"/>
      <c r="Y20" s="11"/>
      <c r="Z20" s="11">
        <v>22.697400000000002</v>
      </c>
      <c r="AB20" s="14">
        <f t="shared" si="0"/>
        <v>100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42"/>
      <c r="V21" s="42"/>
      <c r="W21" s="18"/>
      <c r="X21" s="11"/>
      <c r="Y21" s="11"/>
      <c r="Z21" s="11">
        <v>20.4723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44"/>
      <c r="V22" s="42"/>
      <c r="W22" s="28"/>
      <c r="X22" s="11"/>
      <c r="Y22" s="11"/>
      <c r="Z22" s="11">
        <v>21.219099999999997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42"/>
      <c r="V23" s="42"/>
      <c r="W23" s="28"/>
      <c r="X23" s="11"/>
      <c r="Y23" s="11"/>
      <c r="Z23" s="11">
        <v>21.674599999999998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42"/>
      <c r="V24" s="42"/>
      <c r="W24" s="28"/>
      <c r="X24" s="11"/>
      <c r="Y24" s="11"/>
      <c r="Z24" s="11">
        <v>22.024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42"/>
      <c r="V25" s="42"/>
      <c r="W25" s="18"/>
      <c r="X25" s="11"/>
      <c r="Y25" s="11"/>
      <c r="Z25" s="11">
        <v>22.648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42"/>
      <c r="V26" s="42"/>
      <c r="W26" s="28"/>
      <c r="X26" s="11"/>
      <c r="Y26" s="11"/>
      <c r="Z26" s="11">
        <v>21.1088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'[3]Лист1'!$B$78</f>
        <v>88.506</v>
      </c>
      <c r="D27" s="40">
        <f>'[3]Лист1'!$C$78</f>
        <v>5.35</v>
      </c>
      <c r="E27" s="40">
        <f>'[3]Лист1'!$D$78</f>
        <v>1.21</v>
      </c>
      <c r="F27" s="40">
        <f>'[3]Лист1'!$F$78</f>
        <v>0.132</v>
      </c>
      <c r="G27" s="40">
        <f>'[3]Лист1'!$E$78</f>
        <v>0.189</v>
      </c>
      <c r="H27" s="40">
        <f>'[3]Лист1'!$I$78</f>
        <v>0.006</v>
      </c>
      <c r="I27" s="40">
        <f>'[3]Лист1'!$H$78</f>
        <v>0.054</v>
      </c>
      <c r="J27" s="40">
        <f>'[3]Лист1'!$G$78</f>
        <v>0.039</v>
      </c>
      <c r="K27" s="40">
        <f>'[3]Лист1'!$J$78</f>
        <v>0.084</v>
      </c>
      <c r="L27" s="40">
        <f>'[3]Лист1'!$M$78</f>
        <v>0.007</v>
      </c>
      <c r="M27" s="40">
        <f>'[3]Лист1'!$K$78</f>
        <v>1.124</v>
      </c>
      <c r="N27" s="40">
        <f>'[3]Лист1'!$L$78</f>
        <v>3.299</v>
      </c>
      <c r="O27" s="40">
        <f>'[3]Лист1'!$M$82</f>
        <v>0.768</v>
      </c>
      <c r="P27" s="35">
        <f>'[3]Лист1'!$M$83</f>
        <v>34.43</v>
      </c>
      <c r="Q27" s="34">
        <f>'[3]Лист1'!$N$83</f>
        <v>8223</v>
      </c>
      <c r="R27" s="35">
        <f>'[3]Лист1'!$M$84</f>
        <v>38.14</v>
      </c>
      <c r="S27" s="11">
        <f>'[3]Лист1'!$N$84</f>
        <v>9107</v>
      </c>
      <c r="T27" s="35">
        <f>'[3]Лист1'!$M$86</f>
        <v>47.75</v>
      </c>
      <c r="U27" s="42">
        <v>-4.6</v>
      </c>
      <c r="V27" s="42">
        <v>-2.9</v>
      </c>
      <c r="W27" s="28"/>
      <c r="X27" s="11"/>
      <c r="Y27" s="11"/>
      <c r="Z27" s="17">
        <v>24.451</v>
      </c>
      <c r="AB27" s="14">
        <f t="shared" si="0"/>
        <v>100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42"/>
      <c r="V28" s="42"/>
      <c r="W28" s="12"/>
      <c r="X28" s="11"/>
      <c r="Y28" s="11"/>
      <c r="Z28" s="17">
        <v>24.2458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42"/>
      <c r="V29" s="42"/>
      <c r="W29" s="12"/>
      <c r="X29" s="11"/>
      <c r="Y29" s="11"/>
      <c r="Z29" s="17">
        <v>27.1328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42"/>
      <c r="V30" s="42"/>
      <c r="W30" s="12"/>
      <c r="X30" s="11"/>
      <c r="Y30" s="11"/>
      <c r="Z30" s="17">
        <v>26.5973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42"/>
      <c r="V31" s="42"/>
      <c r="W31" s="12"/>
      <c r="X31" s="11"/>
      <c r="Y31" s="11"/>
      <c r="Z31" s="17">
        <v>24.2126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42"/>
      <c r="V32" s="42"/>
      <c r="W32" s="28"/>
      <c r="X32" s="11"/>
      <c r="Y32" s="11"/>
      <c r="Z32" s="17">
        <v>23.504900000000003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42"/>
      <c r="V33" s="42"/>
      <c r="W33" s="28"/>
      <c r="X33" s="11"/>
      <c r="Y33" s="11"/>
      <c r="Z33" s="17">
        <v>22.1154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'[4]Лист1'!$B$78</f>
        <v>88.733</v>
      </c>
      <c r="D34" s="40">
        <f>'[4]Лист1'!$C$78</f>
        <v>5.215</v>
      </c>
      <c r="E34" s="40">
        <f>'[4]Лист1'!$D$78</f>
        <v>1.213</v>
      </c>
      <c r="F34" s="40">
        <f>'[4]Лист1'!$F$78</f>
        <v>0.138</v>
      </c>
      <c r="G34" s="40">
        <f>'[4]Лист1'!$E$78</f>
        <v>0.198</v>
      </c>
      <c r="H34" s="40">
        <f>'[4]Лист1'!$I$78</f>
        <v>0.005</v>
      </c>
      <c r="I34" s="40">
        <f>'[4]Лист1'!$H$78</f>
        <v>0.056</v>
      </c>
      <c r="J34" s="40">
        <f>'[4]Лист1'!$G$78</f>
        <v>0.042</v>
      </c>
      <c r="K34" s="40">
        <f>'[4]Лист1'!$J$78</f>
        <v>0.081</v>
      </c>
      <c r="L34" s="40">
        <f>'[4]Лист1'!$M$78</f>
        <v>0.006</v>
      </c>
      <c r="M34" s="40">
        <f>'[4]Лист1'!$K$78</f>
        <v>1.139</v>
      </c>
      <c r="N34" s="40">
        <f>'[4]Лист1'!$L$78</f>
        <v>3.174</v>
      </c>
      <c r="O34" s="40">
        <f>'[4]Лист1'!$M$82</f>
        <v>0.766</v>
      </c>
      <c r="P34" s="35">
        <f>'[4]Лист1'!$M$83</f>
        <v>34.45</v>
      </c>
      <c r="Q34" s="34">
        <f>'[4]Лист1'!$N$83</f>
        <v>8227</v>
      </c>
      <c r="R34" s="35">
        <f>'[4]Лист1'!$M$84</f>
        <v>38.15</v>
      </c>
      <c r="S34" s="11">
        <f>'[4]Лист1'!$N$84</f>
        <v>9111</v>
      </c>
      <c r="T34" s="35">
        <f>'[4]Лист1'!$M$86</f>
        <v>47.83</v>
      </c>
      <c r="U34" s="42">
        <v>-9.8</v>
      </c>
      <c r="V34" s="42">
        <v>-8.3</v>
      </c>
      <c r="W34" s="18"/>
      <c r="X34" s="11"/>
      <c r="Y34" s="11"/>
      <c r="Z34" s="17">
        <v>25.245900000000002</v>
      </c>
      <c r="AB34" s="14">
        <f t="shared" si="0"/>
        <v>100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42"/>
      <c r="V35" s="42"/>
      <c r="W35" s="28"/>
      <c r="X35" s="11"/>
      <c r="Y35" s="11"/>
      <c r="Z35" s="17">
        <v>22.9708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42"/>
      <c r="V36" s="42"/>
      <c r="W36" s="18"/>
      <c r="X36" s="11"/>
      <c r="Y36" s="11"/>
      <c r="Z36" s="11">
        <v>23.302400000000002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42"/>
      <c r="V37" s="42"/>
      <c r="W37" s="28"/>
      <c r="X37" s="11"/>
      <c r="Y37" s="11"/>
      <c r="Z37" s="11">
        <v>25.3974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42"/>
      <c r="V38" s="42"/>
      <c r="W38" s="28"/>
      <c r="X38" s="11"/>
      <c r="Y38" s="11"/>
      <c r="Z38" s="17">
        <v>24.236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42"/>
      <c r="V39" s="42"/>
      <c r="W39" s="28"/>
      <c r="X39" s="12"/>
      <c r="Y39" s="12"/>
      <c r="Z39" s="12">
        <v>24.2063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42"/>
      <c r="V40" s="42"/>
      <c r="W40" s="28"/>
      <c r="X40" s="12"/>
      <c r="Y40" s="12"/>
      <c r="Z40" s="17">
        <v>20.9756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'[5]Лист1'!$B$78</f>
        <v>88.148</v>
      </c>
      <c r="D41" s="40">
        <f>'[5]Лист1'!$C$78</f>
        <v>5.616</v>
      </c>
      <c r="E41" s="40">
        <f>'[5]Лист1'!$D$78</f>
        <v>1.245</v>
      </c>
      <c r="F41" s="40">
        <f>'[5]Лист1'!$F$78</f>
        <v>0.123</v>
      </c>
      <c r="G41" s="40">
        <f>'[5]Лист1'!$E$78</f>
        <v>0.178</v>
      </c>
      <c r="H41" s="40">
        <f>'[5]Лист1'!$I$78</f>
        <v>0.004</v>
      </c>
      <c r="I41" s="40">
        <f>'[5]Лист1'!$H$78</f>
        <v>0.052</v>
      </c>
      <c r="J41" s="40">
        <f>'[5]Лист1'!$G$78</f>
        <v>0.04</v>
      </c>
      <c r="K41" s="40">
        <f>'[5]Лист1'!$J$78</f>
        <v>0.082</v>
      </c>
      <c r="L41" s="40">
        <f>'[5]Лист1'!$M$78</f>
        <v>0.005</v>
      </c>
      <c r="M41" s="40">
        <f>'[5]Лист1'!$K$78</f>
        <v>1.082</v>
      </c>
      <c r="N41" s="40">
        <f>'[5]Лист1'!$L$78</f>
        <v>3.425</v>
      </c>
      <c r="O41" s="40">
        <f>'[5]Лист1'!$M$82</f>
        <v>0.771</v>
      </c>
      <c r="P41" s="35">
        <f>'[5]Лист1'!$M$83</f>
        <v>34.47</v>
      </c>
      <c r="Q41" s="34">
        <f>'[5]Лист1'!$N$83</f>
        <v>8233</v>
      </c>
      <c r="R41" s="35">
        <f>'[5]Лист1'!$M$85</f>
        <v>43.08</v>
      </c>
      <c r="S41" s="11">
        <f>'[5]Лист1'!$N$84</f>
        <v>9117</v>
      </c>
      <c r="T41" s="35">
        <f>'[5]Лист1'!$M$86</f>
        <v>47.71</v>
      </c>
      <c r="U41" s="42">
        <v>-7.1</v>
      </c>
      <c r="V41" s="42">
        <v>-5.3</v>
      </c>
      <c r="W41" s="18"/>
      <c r="X41" s="12"/>
      <c r="Y41" s="12"/>
      <c r="Z41" s="17">
        <v>23.8741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42"/>
      <c r="V42" s="42"/>
      <c r="W42" s="28"/>
      <c r="X42" s="12"/>
      <c r="Y42" s="12"/>
      <c r="Z42" s="30">
        <v>23.1115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42"/>
      <c r="V43" s="42"/>
      <c r="W43" s="12"/>
      <c r="X43" s="12"/>
      <c r="Y43" s="12"/>
      <c r="Z43" s="30">
        <v>24.738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3" t="s">
        <v>48</v>
      </c>
      <c r="T44" s="73"/>
      <c r="U44" s="73"/>
      <c r="V44" s="73"/>
      <c r="W44" s="73"/>
      <c r="X44" s="73"/>
      <c r="Y44" s="74"/>
      <c r="Z44" s="41">
        <v>720.9574</v>
      </c>
      <c r="AB44" s="5"/>
      <c r="AC44" s="6"/>
      <c r="AD44"/>
    </row>
    <row r="45" spans="3:2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5" t="s">
        <v>49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31"/>
      <c r="S47" s="76" t="s">
        <v>53</v>
      </c>
      <c r="T47" s="76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6" t="s">
        <v>53</v>
      </c>
      <c r="T49" s="76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Z9:Z12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2016-06-02T13:22:27Z</cp:lastPrinted>
  <dcterms:created xsi:type="dcterms:W3CDTF">2010-01-29T08:37:16Z</dcterms:created>
  <dcterms:modified xsi:type="dcterms:W3CDTF">2016-09-01T13:54:24Z</dcterms:modified>
  <cp:category/>
  <cp:version/>
  <cp:contentType/>
  <cp:contentStatus/>
</cp:coreProperties>
</file>