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'Лист1'!$A$1:$Y$51</definedName>
  </definedNames>
  <calcPr fullCalcOnLoad="1"/>
</workbook>
</file>

<file path=xl/sharedStrings.xml><?xml version="1.0" encoding="utf-8"?>
<sst xmlns="http://schemas.openxmlformats.org/spreadsheetml/2006/main" count="60" uniqueCount="55">
  <si>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</si>
  <si>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</si>
  <si>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</si>
  <si>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</si>
  <si>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</si>
  <si>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</si>
  <si>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</si>
  <si>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</si>
  <si>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</si>
  <si>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</si>
  <si>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</si>
  <si>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</si>
  <si>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</si>
  <si>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</si>
  <si>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</si>
  <si>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</si>
  <si>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</si>
  <si>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</si>
  <si>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</si>
  <si>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</si>
  <si>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</si>
  <si>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</si>
  <si>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</si>
  <si>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</si>
  <si>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</si>
  <si>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</si>
  <si>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</si>
  <si>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</si>
  <si>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</si>
  <si>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</si>
  <si>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</si>
  <si>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</si>
  <si>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</si>
  <si>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</si>
  <si>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</si>
  <si>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</si>
  <si>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</si>
  <si>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</si>
  <si>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</si>
  <si>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</si>
  <si>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</si>
  <si>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</si>
  <si>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</si>
  <si>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Опарське ВУ ПЗГ</t>
  </si>
  <si>
    <t>Свідоцтво про атестацію №РЛ 153/15 чинне до 14.12.20 р.</t>
  </si>
  <si>
    <r>
      <t xml:space="preserve">переданого Опарським ВУ ПЗГ </t>
    </r>
    <r>
      <rPr>
        <b/>
        <u val="single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 РВУ "Львівавтогаз" ГВС (ПВВГ, СВГ) ГРС-Дрогобич</t>
    </r>
  </si>
  <si>
    <t xml:space="preserve">Начальник  управління                                                                                                                                                                                                                                                 </t>
  </si>
  <si>
    <t>Технік-лаборант</t>
  </si>
  <si>
    <t>І.Б.Біляк</t>
  </si>
  <si>
    <t>О.Б.Гнатків</t>
  </si>
  <si>
    <t>не вияв.</t>
  </si>
  <si>
    <r>
      <t xml:space="preserve">з газопроводу ДКС - Опарі - ГРС - Дрогобич </t>
    </r>
    <r>
      <rPr>
        <b/>
        <u val="single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 xml:space="preserve">01серпня </t>
    </r>
    <r>
      <rPr>
        <b/>
        <sz val="12"/>
        <rFont val="Arial"/>
        <family val="2"/>
      </rPr>
      <t xml:space="preserve"> по 31</t>
    </r>
    <r>
      <rPr>
        <b/>
        <u val="single"/>
        <sz val="12"/>
        <rFont val="Arial"/>
        <family val="2"/>
      </rPr>
      <t xml:space="preserve"> серпня 2016 р.</t>
    </r>
  </si>
  <si>
    <t>+3,3</t>
  </si>
  <si>
    <t>+6,3</t>
  </si>
  <si>
    <t>+8,3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</si>
</sst>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  <numFmt numFmtId="192" formatCode="[$-422]d\ mmmm\ yyyy&quot; р.&quot;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6" fillId="0" borderId="16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187" fontId="1" fillId="0" borderId="17" xfId="0" applyNumberFormat="1" applyFont="1" applyFill="1" applyBorder="1" applyAlignment="1">
      <alignment horizontal="center" wrapText="1"/>
    </xf>
    <xf numFmtId="187" fontId="1" fillId="0" borderId="20" xfId="0" applyNumberFormat="1" applyFont="1" applyFill="1" applyBorder="1" applyAlignment="1">
      <alignment horizontal="center" wrapText="1"/>
    </xf>
    <xf numFmtId="187" fontId="1" fillId="0" borderId="21" xfId="0" applyNumberFormat="1" applyFont="1" applyFill="1" applyBorder="1" applyAlignment="1">
      <alignment horizontal="center" wrapText="1"/>
    </xf>
    <xf numFmtId="0" fontId="14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3"/>
  <sheetViews>
    <sheetView tabSelected="1" view="pageBreakPreview" zoomScaleSheetLayoutView="100" workbookViewId="0" topLeftCell="B16">
      <selection activeCell="B45" sqref="B45:X4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54" t="s">
        <v>12</v>
      </c>
      <c r="C1" s="54"/>
      <c r="D1" s="54"/>
      <c r="E1" s="54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54" t="s">
        <v>38</v>
      </c>
      <c r="C2" s="54"/>
      <c r="D2" s="54"/>
      <c r="E2" s="54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9"/>
      <c r="X2" s="60"/>
      <c r="Y2" s="60"/>
      <c r="Z2" s="4"/>
      <c r="AA2" s="4"/>
    </row>
    <row r="3" spans="2:27" ht="12.75">
      <c r="B3" s="54" t="s">
        <v>43</v>
      </c>
      <c r="C3" s="54"/>
      <c r="D3" s="54"/>
      <c r="E3" s="54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54" t="s">
        <v>44</v>
      </c>
      <c r="C5" s="54"/>
      <c r="D5" s="54"/>
      <c r="E5" s="54"/>
      <c r="F5" s="54"/>
      <c r="G5" s="54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65" t="s">
        <v>33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6"/>
    </row>
    <row r="7" spans="2:27" ht="33" customHeight="1">
      <c r="B7" s="61" t="s">
        <v>45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4"/>
      <c r="AA7" s="4"/>
    </row>
    <row r="8" spans="2:27" ht="18" customHeight="1">
      <c r="B8" s="63" t="s">
        <v>51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4"/>
      <c r="AA8" s="4"/>
    </row>
    <row r="9" spans="2:29" ht="32.25" customHeight="1">
      <c r="B9" s="80" t="s">
        <v>39</v>
      </c>
      <c r="C9" s="68" t="s">
        <v>34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70"/>
      <c r="O9" s="68" t="s">
        <v>35</v>
      </c>
      <c r="P9" s="69"/>
      <c r="Q9" s="69"/>
      <c r="R9" s="71"/>
      <c r="S9" s="71"/>
      <c r="T9" s="72"/>
      <c r="U9" s="73" t="s">
        <v>31</v>
      </c>
      <c r="V9" s="79" t="s">
        <v>32</v>
      </c>
      <c r="W9" s="67" t="s">
        <v>40</v>
      </c>
      <c r="X9" s="67" t="s">
        <v>41</v>
      </c>
      <c r="Y9" s="67" t="s">
        <v>42</v>
      </c>
      <c r="Z9" s="4"/>
      <c r="AB9" s="7"/>
      <c r="AC9"/>
    </row>
    <row r="10" spans="2:29" ht="48.75" customHeight="1">
      <c r="B10" s="81"/>
      <c r="C10" s="58" t="s">
        <v>19</v>
      </c>
      <c r="D10" s="58" t="s">
        <v>20</v>
      </c>
      <c r="E10" s="58" t="s">
        <v>21</v>
      </c>
      <c r="F10" s="58" t="s">
        <v>22</v>
      </c>
      <c r="G10" s="58" t="s">
        <v>23</v>
      </c>
      <c r="H10" s="58" t="s">
        <v>24</v>
      </c>
      <c r="I10" s="58" t="s">
        <v>25</v>
      </c>
      <c r="J10" s="58" t="s">
        <v>26</v>
      </c>
      <c r="K10" s="58" t="s">
        <v>27</v>
      </c>
      <c r="L10" s="58" t="s">
        <v>28</v>
      </c>
      <c r="M10" s="55" t="s">
        <v>29</v>
      </c>
      <c r="N10" s="55" t="s">
        <v>30</v>
      </c>
      <c r="O10" s="55" t="s">
        <v>13</v>
      </c>
      <c r="P10" s="85" t="s">
        <v>14</v>
      </c>
      <c r="Q10" s="55" t="s">
        <v>16</v>
      </c>
      <c r="R10" s="55" t="s">
        <v>15</v>
      </c>
      <c r="S10" s="55" t="s">
        <v>17</v>
      </c>
      <c r="T10" s="55" t="s">
        <v>18</v>
      </c>
      <c r="U10" s="74"/>
      <c r="V10" s="56"/>
      <c r="W10" s="67"/>
      <c r="X10" s="67"/>
      <c r="Y10" s="67"/>
      <c r="Z10" s="4"/>
      <c r="AB10" s="7"/>
      <c r="AC10"/>
    </row>
    <row r="11" spans="2:29" ht="15.75" customHeight="1">
      <c r="B11" s="81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6"/>
      <c r="N11" s="56"/>
      <c r="O11" s="56"/>
      <c r="P11" s="86"/>
      <c r="Q11" s="83"/>
      <c r="R11" s="56"/>
      <c r="S11" s="56"/>
      <c r="T11" s="56"/>
      <c r="U11" s="74"/>
      <c r="V11" s="56"/>
      <c r="W11" s="67"/>
      <c r="X11" s="67"/>
      <c r="Y11" s="67"/>
      <c r="Z11" s="4"/>
      <c r="AB11" s="7"/>
      <c r="AC11"/>
    </row>
    <row r="12" spans="2:29" ht="21" customHeight="1">
      <c r="B12" s="82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7"/>
      <c r="N12" s="57"/>
      <c r="O12" s="57"/>
      <c r="P12" s="87"/>
      <c r="Q12" s="84"/>
      <c r="R12" s="57"/>
      <c r="S12" s="57"/>
      <c r="T12" s="57"/>
      <c r="U12" s="75"/>
      <c r="V12" s="57"/>
      <c r="W12" s="67"/>
      <c r="X12" s="67"/>
      <c r="Y12" s="67"/>
      <c r="Z12" s="4"/>
      <c r="AB12" s="7"/>
      <c r="AC12"/>
    </row>
    <row r="13" spans="2:28" s="11" customFormat="1" ht="12.75">
      <c r="B13" s="8"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9"/>
      <c r="S13" s="10"/>
      <c r="T13" s="10"/>
      <c r="U13" s="10"/>
      <c r="V13" s="10"/>
      <c r="W13" s="16"/>
      <c r="X13" s="10"/>
      <c r="Y13" s="10"/>
      <c r="AA13" s="12">
        <f>SUM(C13:N13)</f>
        <v>0</v>
      </c>
      <c r="AB13" s="13" t="str">
        <f>IF(AA13=100,"ОК"," ")</f>
        <v> </v>
      </c>
    </row>
    <row r="14" spans="2:28" s="11" customFormat="1" ht="12.75">
      <c r="B14" s="8">
        <v>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29"/>
      <c r="R14" s="29"/>
      <c r="S14" s="29"/>
      <c r="T14" s="29"/>
      <c r="U14" s="29"/>
      <c r="V14" s="30"/>
      <c r="W14" s="31"/>
      <c r="X14" s="30"/>
      <c r="Y14" s="30"/>
      <c r="AA14" s="12">
        <f aca="true" t="shared" si="0" ref="AA14:AA43">SUM(C14:N14)</f>
        <v>0</v>
      </c>
      <c r="AB14" s="13" t="str">
        <f>IF(AA14=100,"ОК"," ")</f>
        <v> </v>
      </c>
    </row>
    <row r="15" spans="2:28" s="11" customFormat="1" ht="12.75">
      <c r="B15" s="8">
        <v>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9"/>
      <c r="R15" s="29"/>
      <c r="S15" s="29"/>
      <c r="T15" s="29"/>
      <c r="U15" s="29"/>
      <c r="V15" s="30"/>
      <c r="W15" s="32"/>
      <c r="X15" s="30"/>
      <c r="Y15" s="30"/>
      <c r="AA15" s="12">
        <f t="shared" si="0"/>
        <v>0</v>
      </c>
      <c r="AB15" s="13" t="str">
        <f>IF(AA15=100,"ОК"," ")</f>
        <v> </v>
      </c>
    </row>
    <row r="16" spans="2:28" s="11" customFormat="1" ht="12.75">
      <c r="B16" s="8">
        <v>4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9"/>
      <c r="R16" s="29"/>
      <c r="S16" s="29"/>
      <c r="T16" s="29"/>
      <c r="U16" s="48"/>
      <c r="V16" s="30"/>
      <c r="W16" s="32"/>
      <c r="X16" s="30"/>
      <c r="Y16" s="30"/>
      <c r="AA16" s="12">
        <f t="shared" si="0"/>
        <v>0</v>
      </c>
      <c r="AB16" s="13" t="str">
        <f>IF(AA16=100,"ОК"," ")</f>
        <v> </v>
      </c>
    </row>
    <row r="17" spans="2:28" s="11" customFormat="1" ht="12.75">
      <c r="B17" s="8">
        <v>5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29"/>
      <c r="S17" s="29"/>
      <c r="T17" s="29"/>
      <c r="U17" s="48"/>
      <c r="V17" s="30"/>
      <c r="W17" s="33"/>
      <c r="X17" s="30"/>
      <c r="Y17" s="39"/>
      <c r="AA17" s="12">
        <f t="shared" si="0"/>
        <v>0</v>
      </c>
      <c r="AB17" s="13" t="str">
        <f>IF(AA17=100,"ОК"," ")</f>
        <v> </v>
      </c>
    </row>
    <row r="18" spans="2:28" s="11" customFormat="1" ht="12.75">
      <c r="B18" s="8">
        <v>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  <c r="T18" s="29"/>
      <c r="U18" s="48"/>
      <c r="V18" s="30"/>
      <c r="W18" s="33"/>
      <c r="X18" s="30"/>
      <c r="Y18" s="30"/>
      <c r="AA18" s="12">
        <f t="shared" si="0"/>
        <v>0</v>
      </c>
      <c r="AB18" s="13"/>
    </row>
    <row r="19" spans="2:28" s="11" customFormat="1" ht="12.75">
      <c r="B19" s="8">
        <v>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9"/>
      <c r="R19" s="29"/>
      <c r="S19" s="29"/>
      <c r="T19" s="29"/>
      <c r="U19" s="29"/>
      <c r="V19" s="30"/>
      <c r="W19" s="33"/>
      <c r="X19" s="30"/>
      <c r="Y19" s="30"/>
      <c r="AA19" s="12">
        <f t="shared" si="0"/>
        <v>0</v>
      </c>
      <c r="AB19" s="13"/>
    </row>
    <row r="20" spans="2:28" s="11" customFormat="1" ht="12.75">
      <c r="B20" s="8">
        <v>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29"/>
      <c r="R20" s="29"/>
      <c r="S20" s="29"/>
      <c r="T20" s="29"/>
      <c r="U20" s="48" t="s">
        <v>52</v>
      </c>
      <c r="V20" s="30"/>
      <c r="W20" s="33"/>
      <c r="X20" s="30"/>
      <c r="Y20" s="32" t="s">
        <v>50</v>
      </c>
      <c r="AA20" s="12">
        <f t="shared" si="0"/>
        <v>0</v>
      </c>
      <c r="AB20" s="13"/>
    </row>
    <row r="21" spans="2:28" s="11" customFormat="1" ht="12.75">
      <c r="B21" s="8">
        <v>9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29"/>
      <c r="R21" s="29"/>
      <c r="S21" s="29"/>
      <c r="T21" s="29"/>
      <c r="U21" s="29"/>
      <c r="V21" s="30"/>
      <c r="W21" s="32"/>
      <c r="X21" s="30"/>
      <c r="Y21" s="30"/>
      <c r="AA21" s="12">
        <f t="shared" si="0"/>
        <v>0</v>
      </c>
      <c r="AB21" s="13"/>
    </row>
    <row r="22" spans="2:28" s="11" customFormat="1" ht="12.75">
      <c r="B22" s="8">
        <v>10</v>
      </c>
      <c r="C22" s="28">
        <v>90.225</v>
      </c>
      <c r="D22" s="28">
        <v>4.72</v>
      </c>
      <c r="E22" s="28">
        <v>1.107</v>
      </c>
      <c r="F22" s="28">
        <v>0.12</v>
      </c>
      <c r="G22" s="28">
        <v>0.192</v>
      </c>
      <c r="H22" s="28">
        <v>0.002</v>
      </c>
      <c r="I22" s="28">
        <v>0.049</v>
      </c>
      <c r="J22" s="28">
        <v>0.04</v>
      </c>
      <c r="K22" s="28">
        <v>0.003</v>
      </c>
      <c r="L22" s="28">
        <v>0.007</v>
      </c>
      <c r="M22" s="28">
        <v>1.612</v>
      </c>
      <c r="N22" s="28">
        <v>1.923</v>
      </c>
      <c r="O22" s="28">
        <v>0.7471</v>
      </c>
      <c r="P22" s="29">
        <v>34.4</v>
      </c>
      <c r="Q22" s="29">
        <v>8215.55</v>
      </c>
      <c r="R22" s="29">
        <v>38.07</v>
      </c>
      <c r="S22" s="29">
        <v>9096.68</v>
      </c>
      <c r="T22" s="29">
        <v>48.38</v>
      </c>
      <c r="U22" s="29"/>
      <c r="V22" s="30"/>
      <c r="W22" s="32" t="s">
        <v>50</v>
      </c>
      <c r="X22" s="30"/>
      <c r="Y22" s="30"/>
      <c r="AA22" s="12">
        <f t="shared" si="0"/>
        <v>100</v>
      </c>
      <c r="AB22" s="13"/>
    </row>
    <row r="23" spans="2:28" s="11" customFormat="1" ht="12.75">
      <c r="B23" s="8">
        <v>11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/>
      <c r="Q23" s="29"/>
      <c r="R23" s="29"/>
      <c r="S23" s="29"/>
      <c r="T23" s="29"/>
      <c r="U23" s="48"/>
      <c r="V23" s="30"/>
      <c r="W23" s="32"/>
      <c r="X23" s="30"/>
      <c r="Y23" s="30"/>
      <c r="AA23" s="12">
        <f t="shared" si="0"/>
        <v>0</v>
      </c>
      <c r="AB23" s="13"/>
    </row>
    <row r="24" spans="2:28" s="11" customFormat="1" ht="12.75">
      <c r="B24" s="8">
        <v>12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  <c r="Q24" s="29"/>
      <c r="R24" s="29"/>
      <c r="S24" s="29"/>
      <c r="T24" s="29"/>
      <c r="U24" s="48"/>
      <c r="V24" s="30"/>
      <c r="W24" s="33"/>
      <c r="X24" s="30"/>
      <c r="Y24" s="30"/>
      <c r="AA24" s="12">
        <f t="shared" si="0"/>
        <v>0</v>
      </c>
      <c r="AB24" s="13"/>
    </row>
    <row r="25" spans="2:28" s="11" customFormat="1" ht="12.75">
      <c r="B25" s="8">
        <v>13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  <c r="Q25" s="29"/>
      <c r="R25" s="29"/>
      <c r="S25" s="29"/>
      <c r="T25" s="29"/>
      <c r="U25" s="29"/>
      <c r="V25" s="30"/>
      <c r="W25" s="32"/>
      <c r="X25" s="30"/>
      <c r="Y25" s="30"/>
      <c r="AA25" s="12">
        <f t="shared" si="0"/>
        <v>0</v>
      </c>
      <c r="AB25" s="13"/>
    </row>
    <row r="26" spans="2:28" s="11" customFormat="1" ht="12.75">
      <c r="B26" s="8">
        <v>14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  <c r="Q26" s="29"/>
      <c r="R26" s="29"/>
      <c r="S26" s="29"/>
      <c r="T26" s="29"/>
      <c r="U26" s="29"/>
      <c r="V26" s="30"/>
      <c r="W26" s="33"/>
      <c r="X26" s="30"/>
      <c r="Y26" s="30"/>
      <c r="AA26" s="12">
        <f t="shared" si="0"/>
        <v>0</v>
      </c>
      <c r="AB26" s="13"/>
    </row>
    <row r="27" spans="2:28" s="11" customFormat="1" ht="12.75">
      <c r="B27" s="8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9"/>
      <c r="Q27" s="29"/>
      <c r="R27" s="29"/>
      <c r="S27" s="29"/>
      <c r="T27" s="29"/>
      <c r="U27" s="48" t="s">
        <v>52</v>
      </c>
      <c r="V27" s="30"/>
      <c r="W27" s="34"/>
      <c r="X27" s="35"/>
      <c r="Y27" s="36"/>
      <c r="AA27" s="12">
        <f t="shared" si="0"/>
        <v>0</v>
      </c>
      <c r="AB27" s="13" t="str">
        <f>IF(AA27=100,"ОК"," ")</f>
        <v> </v>
      </c>
    </row>
    <row r="28" spans="2:28" s="11" customFormat="1" ht="12.75">
      <c r="B28" s="14">
        <v>16</v>
      </c>
      <c r="C28" s="28">
        <v>89.85</v>
      </c>
      <c r="D28" s="28">
        <v>4.889</v>
      </c>
      <c r="E28" s="28">
        <v>1.164</v>
      </c>
      <c r="F28" s="28">
        <v>0.12</v>
      </c>
      <c r="G28" s="28">
        <v>0.196</v>
      </c>
      <c r="H28" s="28">
        <v>0.001</v>
      </c>
      <c r="I28" s="28">
        <v>0.05</v>
      </c>
      <c r="J28" s="28">
        <v>0.042</v>
      </c>
      <c r="K28" s="28">
        <v>0.007</v>
      </c>
      <c r="L28" s="28">
        <v>0.007</v>
      </c>
      <c r="M28" s="28">
        <v>1.659</v>
      </c>
      <c r="N28" s="28">
        <v>2.015</v>
      </c>
      <c r="O28" s="28">
        <v>0.7503</v>
      </c>
      <c r="P28" s="29">
        <v>34.43</v>
      </c>
      <c r="Q28" s="29">
        <v>8224.6</v>
      </c>
      <c r="R28" s="29">
        <v>38.12</v>
      </c>
      <c r="S28" s="29">
        <v>9105.94</v>
      </c>
      <c r="T28" s="29">
        <v>48.3</v>
      </c>
      <c r="U28" s="29"/>
      <c r="V28" s="37"/>
      <c r="W28" s="38"/>
      <c r="X28" s="39"/>
      <c r="Y28" s="39"/>
      <c r="AA28" s="12">
        <f t="shared" si="0"/>
        <v>100.00000000000001</v>
      </c>
      <c r="AB28" s="13" t="str">
        <f>IF(AA28=100,"ОК"," ")</f>
        <v>ОК</v>
      </c>
    </row>
    <row r="29" spans="2:28" s="11" customFormat="1" ht="12.75">
      <c r="B29" s="14">
        <v>17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  <c r="Q29" s="29"/>
      <c r="R29" s="29"/>
      <c r="S29" s="29"/>
      <c r="T29" s="29"/>
      <c r="U29" s="48"/>
      <c r="V29" s="30"/>
      <c r="W29" s="40"/>
      <c r="X29" s="41"/>
      <c r="Y29" s="42"/>
      <c r="AA29" s="12">
        <f t="shared" si="0"/>
        <v>0</v>
      </c>
      <c r="AB29" s="13" t="str">
        <f>IF(AA29=100,"ОК"," ")</f>
        <v> </v>
      </c>
    </row>
    <row r="30" spans="2:28" s="11" customFormat="1" ht="12.75">
      <c r="B30" s="14">
        <v>18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9"/>
      <c r="Q30" s="29"/>
      <c r="R30" s="29"/>
      <c r="S30" s="29"/>
      <c r="T30" s="29"/>
      <c r="U30" s="48"/>
      <c r="V30" s="30"/>
      <c r="W30" s="43"/>
      <c r="X30" s="30"/>
      <c r="Y30" s="28"/>
      <c r="AA30" s="12">
        <f t="shared" si="0"/>
        <v>0</v>
      </c>
      <c r="AB30" s="13"/>
    </row>
    <row r="31" spans="2:28" s="11" customFormat="1" ht="12.75">
      <c r="B31" s="14">
        <v>19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9"/>
      <c r="Q31" s="29"/>
      <c r="R31" s="29"/>
      <c r="S31" s="29"/>
      <c r="T31" s="29"/>
      <c r="U31" s="29"/>
      <c r="V31" s="30"/>
      <c r="W31" s="43"/>
      <c r="X31" s="30"/>
      <c r="Y31" s="28"/>
      <c r="AA31" s="12">
        <f t="shared" si="0"/>
        <v>0</v>
      </c>
      <c r="AB31" s="13"/>
    </row>
    <row r="32" spans="2:28" s="11" customFormat="1" ht="12.75">
      <c r="B32" s="14">
        <v>20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9"/>
      <c r="Q32" s="29"/>
      <c r="R32" s="29"/>
      <c r="S32" s="29"/>
      <c r="T32" s="29"/>
      <c r="U32" s="29"/>
      <c r="V32" s="30"/>
      <c r="W32" s="33"/>
      <c r="X32" s="30"/>
      <c r="Y32" s="28"/>
      <c r="AA32" s="12">
        <f t="shared" si="0"/>
        <v>0</v>
      </c>
      <c r="AB32" s="13"/>
    </row>
    <row r="33" spans="2:28" s="11" customFormat="1" ht="12.75">
      <c r="B33" s="14">
        <v>21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  <c r="Q33" s="29"/>
      <c r="R33" s="29"/>
      <c r="S33" s="29"/>
      <c r="T33" s="29"/>
      <c r="U33" s="48"/>
      <c r="V33" s="30"/>
      <c r="W33" s="33"/>
      <c r="X33" s="30"/>
      <c r="Y33" s="28"/>
      <c r="AA33" s="12">
        <f t="shared" si="0"/>
        <v>0</v>
      </c>
      <c r="AB33" s="13"/>
    </row>
    <row r="34" spans="2:28" s="11" customFormat="1" ht="12.75">
      <c r="B34" s="14">
        <v>22</v>
      </c>
      <c r="C34" s="28">
        <v>89.803</v>
      </c>
      <c r="D34" s="28">
        <v>4.861</v>
      </c>
      <c r="E34" s="28">
        <v>1.202</v>
      </c>
      <c r="F34" s="28">
        <v>0.125</v>
      </c>
      <c r="G34" s="28">
        <v>0.206</v>
      </c>
      <c r="H34" s="28">
        <v>0.001</v>
      </c>
      <c r="I34" s="28">
        <v>0.054</v>
      </c>
      <c r="J34" s="28">
        <v>0.046</v>
      </c>
      <c r="K34" s="28">
        <v>0.009</v>
      </c>
      <c r="L34" s="28">
        <v>0.007</v>
      </c>
      <c r="M34" s="28">
        <v>1.678</v>
      </c>
      <c r="N34" s="28">
        <v>2.008</v>
      </c>
      <c r="O34" s="28">
        <v>0.7511</v>
      </c>
      <c r="P34" s="29">
        <v>34.47</v>
      </c>
      <c r="Q34" s="29">
        <v>8231.97</v>
      </c>
      <c r="R34" s="29">
        <v>38.16</v>
      </c>
      <c r="S34" s="29">
        <v>9113.8</v>
      </c>
      <c r="T34" s="29">
        <v>48.32</v>
      </c>
      <c r="U34" s="48" t="s">
        <v>53</v>
      </c>
      <c r="V34" s="30"/>
      <c r="W34" s="30"/>
      <c r="X34" s="30"/>
      <c r="Y34" s="28"/>
      <c r="AA34" s="12">
        <f t="shared" si="0"/>
        <v>100.00000000000001</v>
      </c>
      <c r="AB34" s="13"/>
    </row>
    <row r="35" spans="2:28" s="11" customFormat="1" ht="12.75">
      <c r="B35" s="14">
        <v>23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9"/>
      <c r="Q35" s="29"/>
      <c r="R35" s="29"/>
      <c r="S35" s="29"/>
      <c r="T35" s="29"/>
      <c r="U35" s="29"/>
      <c r="V35" s="30"/>
      <c r="W35" s="33"/>
      <c r="X35" s="30"/>
      <c r="Y35" s="28"/>
      <c r="AA35" s="12">
        <f t="shared" si="0"/>
        <v>0</v>
      </c>
      <c r="AB35" s="13"/>
    </row>
    <row r="36" spans="2:28" s="11" customFormat="1" ht="12.75">
      <c r="B36" s="14">
        <v>24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9"/>
      <c r="Q36" s="29"/>
      <c r="R36" s="29"/>
      <c r="S36" s="29"/>
      <c r="T36" s="29"/>
      <c r="U36" s="48"/>
      <c r="V36" s="30"/>
      <c r="W36" s="42"/>
      <c r="X36" s="30"/>
      <c r="Y36" s="30"/>
      <c r="AA36" s="12">
        <f t="shared" si="0"/>
        <v>0</v>
      </c>
      <c r="AB36" s="13" t="str">
        <f>IF(AA36=100,"ОК"," ")</f>
        <v> </v>
      </c>
    </row>
    <row r="37" spans="2:28" s="11" customFormat="1" ht="12.75">
      <c r="B37" s="14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9"/>
      <c r="Q37" s="29"/>
      <c r="R37" s="29"/>
      <c r="S37" s="29"/>
      <c r="T37" s="29"/>
      <c r="U37" s="48"/>
      <c r="V37" s="30"/>
      <c r="W37" s="33"/>
      <c r="X37" s="30"/>
      <c r="Y37" s="30"/>
      <c r="AA37" s="12">
        <f t="shared" si="0"/>
        <v>0</v>
      </c>
      <c r="AB37" s="13" t="str">
        <f>IF(AA37=100,"ОК"," ")</f>
        <v> </v>
      </c>
    </row>
    <row r="38" spans="2:28" s="11" customFormat="1" ht="12.75">
      <c r="B38" s="14">
        <v>26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9"/>
      <c r="Q38" s="29"/>
      <c r="R38" s="29"/>
      <c r="S38" s="29"/>
      <c r="T38" s="29"/>
      <c r="U38" s="29"/>
      <c r="V38" s="30"/>
      <c r="W38" s="33"/>
      <c r="X38" s="30"/>
      <c r="Y38" s="28"/>
      <c r="AA38" s="12">
        <f t="shared" si="0"/>
        <v>0</v>
      </c>
      <c r="AB38" s="13" t="str">
        <f>IF(AA38=100,"ОК"," ")</f>
        <v> </v>
      </c>
    </row>
    <row r="39" spans="2:28" s="11" customFormat="1" ht="12.75">
      <c r="B39" s="14">
        <v>27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9"/>
      <c r="Q39" s="29"/>
      <c r="R39" s="29"/>
      <c r="S39" s="29"/>
      <c r="T39" s="29"/>
      <c r="U39" s="48"/>
      <c r="V39" s="30"/>
      <c r="W39" s="39"/>
      <c r="X39" s="43"/>
      <c r="Y39" s="43"/>
      <c r="AA39" s="12">
        <f t="shared" si="0"/>
        <v>0</v>
      </c>
      <c r="AB39" s="13" t="str">
        <f>IF(AA39=100,"ОК"," ")</f>
        <v> </v>
      </c>
    </row>
    <row r="40" spans="2:28" s="11" customFormat="1" ht="12.75">
      <c r="B40" s="14">
        <v>28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9"/>
      <c r="Q40" s="29"/>
      <c r="R40" s="29"/>
      <c r="S40" s="29"/>
      <c r="T40" s="29"/>
      <c r="U40" s="29"/>
      <c r="V40" s="30"/>
      <c r="W40" s="33"/>
      <c r="X40" s="43"/>
      <c r="Y40" s="28"/>
      <c r="AA40" s="12">
        <f t="shared" si="0"/>
        <v>0</v>
      </c>
      <c r="AB40" s="13"/>
    </row>
    <row r="41" spans="2:28" s="11" customFormat="1" ht="12.75">
      <c r="B41" s="14">
        <v>29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  <c r="Q41" s="29"/>
      <c r="R41" s="29"/>
      <c r="S41" s="29"/>
      <c r="T41" s="29"/>
      <c r="U41" s="48" t="s">
        <v>54</v>
      </c>
      <c r="V41" s="30"/>
      <c r="W41" s="32"/>
      <c r="X41" s="43"/>
      <c r="Y41" s="28"/>
      <c r="AA41" s="12">
        <f t="shared" si="0"/>
        <v>0</v>
      </c>
      <c r="AB41" s="13"/>
    </row>
    <row r="42" spans="2:28" s="11" customFormat="1" ht="12.75">
      <c r="B42" s="14">
        <v>30</v>
      </c>
      <c r="C42" s="28">
        <v>89.895</v>
      </c>
      <c r="D42" s="28">
        <v>4.822</v>
      </c>
      <c r="E42" s="28">
        <v>1.182</v>
      </c>
      <c r="F42" s="28">
        <v>0.123</v>
      </c>
      <c r="G42" s="28">
        <v>0.201</v>
      </c>
      <c r="H42" s="28">
        <v>0.003</v>
      </c>
      <c r="I42" s="28">
        <v>0.062</v>
      </c>
      <c r="J42" s="28">
        <v>0.044</v>
      </c>
      <c r="K42" s="28">
        <v>0.004</v>
      </c>
      <c r="L42" s="28">
        <v>0.009</v>
      </c>
      <c r="M42" s="28">
        <v>1.703</v>
      </c>
      <c r="N42" s="28">
        <v>1.952</v>
      </c>
      <c r="O42" s="28">
        <v>0.7501</v>
      </c>
      <c r="P42" s="29">
        <v>34.45</v>
      </c>
      <c r="Q42" s="29">
        <v>8228.47</v>
      </c>
      <c r="R42" s="29">
        <v>38.14</v>
      </c>
      <c r="S42" s="29">
        <v>9110.14</v>
      </c>
      <c r="T42" s="29">
        <v>48.33</v>
      </c>
      <c r="U42" s="29"/>
      <c r="V42" s="30"/>
      <c r="W42" s="33"/>
      <c r="X42" s="43"/>
      <c r="Y42" s="44"/>
      <c r="AA42" s="12">
        <f t="shared" si="0"/>
        <v>100</v>
      </c>
      <c r="AB42" s="13" t="str">
        <f>IF(AA42=100,"ОК"," ")</f>
        <v>ОК</v>
      </c>
    </row>
    <row r="43" spans="2:28" s="11" customFormat="1" ht="12" customHeight="1">
      <c r="B43" s="14">
        <v>31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9"/>
      <c r="Q43" s="29"/>
      <c r="R43" s="29"/>
      <c r="S43" s="29"/>
      <c r="T43" s="29"/>
      <c r="U43" s="48"/>
      <c r="V43" s="30"/>
      <c r="W43" s="43"/>
      <c r="X43" s="43"/>
      <c r="Y43" s="44"/>
      <c r="AA43" s="12">
        <f t="shared" si="0"/>
        <v>0</v>
      </c>
      <c r="AB43" s="13" t="str">
        <f>IF(AA43=100,"ОК"," ")</f>
        <v> </v>
      </c>
    </row>
    <row r="44" spans="2:28" s="11" customFormat="1" ht="12" customHeight="1">
      <c r="B44" s="14"/>
      <c r="C44" s="76"/>
      <c r="D44" s="77"/>
      <c r="E44" s="77"/>
      <c r="F44" s="77"/>
      <c r="G44" s="77"/>
      <c r="H44" s="77"/>
      <c r="I44" s="78"/>
      <c r="J44" s="28"/>
      <c r="K44" s="28"/>
      <c r="L44" s="28"/>
      <c r="M44" s="28"/>
      <c r="N44" s="28"/>
      <c r="O44" s="28"/>
      <c r="P44" s="29"/>
      <c r="Q44" s="29"/>
      <c r="R44" s="29"/>
      <c r="S44" s="29"/>
      <c r="T44" s="29"/>
      <c r="U44" s="29"/>
      <c r="V44" s="30"/>
      <c r="W44" s="43"/>
      <c r="X44" s="43"/>
      <c r="Y44" s="44"/>
      <c r="AA44" s="12"/>
      <c r="AB44" s="13"/>
    </row>
    <row r="45" spans="2:29" ht="12.75" customHeight="1"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26"/>
      <c r="AA45" s="5"/>
      <c r="AB45" s="6"/>
      <c r="AC45"/>
    </row>
    <row r="46" spans="3:24" ht="12.75"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</row>
    <row r="47" spans="2:24" ht="12.75">
      <c r="B47" s="1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5"/>
      <c r="R47" s="45"/>
      <c r="S47" s="45"/>
      <c r="T47" s="45"/>
      <c r="U47" s="45"/>
      <c r="V47" s="45"/>
      <c r="W47" s="45"/>
      <c r="X47" s="25"/>
    </row>
    <row r="48" spans="2:23" ht="12.75">
      <c r="B48" s="1"/>
      <c r="C48" s="51" t="s">
        <v>46</v>
      </c>
      <c r="D48" s="51"/>
      <c r="E48" s="51"/>
      <c r="F48" s="51"/>
      <c r="G48" s="51"/>
      <c r="H48" s="27"/>
      <c r="I48" s="27"/>
      <c r="J48" s="27"/>
      <c r="K48" s="27"/>
      <c r="L48" s="51" t="s">
        <v>48</v>
      </c>
      <c r="M48" s="51"/>
      <c r="N48" s="27"/>
      <c r="O48" s="27"/>
      <c r="P48" s="27"/>
      <c r="Q48" s="27"/>
      <c r="R48" s="27"/>
      <c r="S48" s="27"/>
      <c r="T48" s="27"/>
      <c r="U48" s="52"/>
      <c r="V48" s="52"/>
      <c r="W48" s="1"/>
    </row>
    <row r="49" spans="2:23" ht="12.75">
      <c r="B49" s="1"/>
      <c r="C49" s="53" t="s">
        <v>36</v>
      </c>
      <c r="D49" s="53"/>
      <c r="E49" s="53"/>
      <c r="F49" s="53"/>
      <c r="G49" s="53"/>
      <c r="H49" s="1"/>
      <c r="I49" s="1"/>
      <c r="J49" s="1"/>
      <c r="K49" s="1"/>
      <c r="L49" s="2" t="s">
        <v>0</v>
      </c>
      <c r="M49" s="1"/>
      <c r="O49" s="1"/>
      <c r="P49" s="1"/>
      <c r="Q49" s="47" t="s">
        <v>1</v>
      </c>
      <c r="R49" s="1"/>
      <c r="S49" s="1"/>
      <c r="U49" s="47" t="s">
        <v>2</v>
      </c>
      <c r="V49" s="2"/>
      <c r="W49" s="1"/>
    </row>
    <row r="50" spans="2:23" ht="18" customHeight="1">
      <c r="B50" s="1"/>
      <c r="C50" s="51" t="s">
        <v>47</v>
      </c>
      <c r="D50" s="51"/>
      <c r="E50" s="51"/>
      <c r="F50" s="27"/>
      <c r="G50" s="27"/>
      <c r="H50" s="27"/>
      <c r="I50" s="27"/>
      <c r="J50" s="27"/>
      <c r="K50" s="27"/>
      <c r="L50" s="51" t="s">
        <v>49</v>
      </c>
      <c r="M50" s="51"/>
      <c r="N50" s="27"/>
      <c r="O50" s="27"/>
      <c r="P50" s="27"/>
      <c r="Q50" s="27"/>
      <c r="R50" s="27"/>
      <c r="S50" s="27"/>
      <c r="T50" s="27"/>
      <c r="U50" s="52"/>
      <c r="V50" s="52"/>
      <c r="W50" s="1"/>
    </row>
    <row r="51" spans="2:23" ht="12.75">
      <c r="B51" s="1"/>
      <c r="C51" s="1" t="s">
        <v>37</v>
      </c>
      <c r="D51" s="1"/>
      <c r="E51" s="1"/>
      <c r="F51" s="1"/>
      <c r="G51" s="1"/>
      <c r="H51" s="1"/>
      <c r="I51" s="1"/>
      <c r="J51" s="1"/>
      <c r="K51" s="1"/>
      <c r="L51" s="2" t="s">
        <v>0</v>
      </c>
      <c r="M51" s="1"/>
      <c r="O51" s="1"/>
      <c r="P51" s="1"/>
      <c r="Q51" s="47" t="s">
        <v>1</v>
      </c>
      <c r="R51" s="1"/>
      <c r="S51" s="1"/>
      <c r="U51" s="47" t="s">
        <v>2</v>
      </c>
      <c r="V51" s="2"/>
      <c r="W51" s="1"/>
    </row>
    <row r="53" spans="3:25" ht="12.75"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</row>
  </sheetData>
  <sheetProtection/>
  <mergeCells count="44">
    <mergeCell ref="C44:I44"/>
    <mergeCell ref="V9:V12"/>
    <mergeCell ref="B9:B12"/>
    <mergeCell ref="Q10:Q12"/>
    <mergeCell ref="P10:P12"/>
    <mergeCell ref="G10:G12"/>
    <mergeCell ref="H10:H12"/>
    <mergeCell ref="L10:L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U9:U12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C50:E50"/>
    <mergeCell ref="L50:M50"/>
    <mergeCell ref="U50:V50"/>
    <mergeCell ref="B1:E1"/>
    <mergeCell ref="B2:E2"/>
    <mergeCell ref="B3:E3"/>
    <mergeCell ref="B5:G5"/>
    <mergeCell ref="R10:R12"/>
    <mergeCell ref="S10:S12"/>
    <mergeCell ref="K10:K12"/>
    <mergeCell ref="C46:X46"/>
    <mergeCell ref="B45:X45"/>
    <mergeCell ref="C48:G48"/>
    <mergeCell ref="L48:M48"/>
    <mergeCell ref="U48:V48"/>
    <mergeCell ref="C49:G49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7" t="s">
        <v>4</v>
      </c>
      <c r="C1" s="17"/>
      <c r="D1" s="21"/>
      <c r="E1" s="21"/>
      <c r="F1" s="21"/>
    </row>
    <row r="2" spans="2:6" ht="12.75">
      <c r="B2" s="17" t="s">
        <v>5</v>
      </c>
      <c r="C2" s="17"/>
      <c r="D2" s="21"/>
      <c r="E2" s="21"/>
      <c r="F2" s="21"/>
    </row>
    <row r="3" spans="2:6" ht="12.75">
      <c r="B3" s="18"/>
      <c r="C3" s="18"/>
      <c r="D3" s="22"/>
      <c r="E3" s="22"/>
      <c r="F3" s="22"/>
    </row>
    <row r="4" spans="2:6" ht="51">
      <c r="B4" s="18" t="s">
        <v>6</v>
      </c>
      <c r="C4" s="18"/>
      <c r="D4" s="22"/>
      <c r="E4" s="22"/>
      <c r="F4" s="22"/>
    </row>
    <row r="5" spans="2:6" ht="12.75">
      <c r="B5" s="18"/>
      <c r="C5" s="18"/>
      <c r="D5" s="22"/>
      <c r="E5" s="22"/>
      <c r="F5" s="22"/>
    </row>
    <row r="6" spans="2:6" ht="25.5">
      <c r="B6" s="17" t="s">
        <v>7</v>
      </c>
      <c r="C6" s="17"/>
      <c r="D6" s="21"/>
      <c r="E6" s="21" t="s">
        <v>8</v>
      </c>
      <c r="F6" s="21" t="s">
        <v>9</v>
      </c>
    </row>
    <row r="7" spans="2:6" ht="13.5" thickBot="1">
      <c r="B7" s="18"/>
      <c r="C7" s="18"/>
      <c r="D7" s="22"/>
      <c r="E7" s="22"/>
      <c r="F7" s="22"/>
    </row>
    <row r="8" spans="2:6" ht="39" thickBot="1">
      <c r="B8" s="19" t="s">
        <v>10</v>
      </c>
      <c r="C8" s="20"/>
      <c r="D8" s="23"/>
      <c r="E8" s="23">
        <v>14</v>
      </c>
      <c r="F8" s="24" t="s">
        <v>11</v>
      </c>
    </row>
    <row r="9" spans="2:6" ht="12.75">
      <c r="B9" s="18"/>
      <c r="C9" s="18"/>
      <c r="D9" s="22"/>
      <c r="E9" s="22"/>
      <c r="F9" s="22"/>
    </row>
    <row r="10" spans="2:6" ht="12.75">
      <c r="B10" s="18"/>
      <c r="C10" s="18"/>
      <c r="D10" s="22"/>
      <c r="E10" s="22"/>
      <c r="F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2016-08-31T07:43:52Z</cp:lastPrinted>
  <dcterms:created xsi:type="dcterms:W3CDTF">2010-01-29T08:37:16Z</dcterms:created>
  <dcterms:modified xsi:type="dcterms:W3CDTF">2016-09-12T07:02:37Z</dcterms:modified>
  <cp:category/>
  <cp:version/>
  <cp:contentType/>
  <cp:contentStatus/>
</cp:coreProperties>
</file>