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'Лист1'!$A$1:$Z$50</definedName>
  </definedNames>
  <calcPr fullCalcOnLoad="1"/>
</workbook>
</file>

<file path=xl/sharedStrings.xml><?xml version="1.0" encoding="utf-8"?>
<sst xmlns="http://schemas.openxmlformats.org/spreadsheetml/2006/main" count="60" uniqueCount="54">
  <si>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</si>
  <si>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</si>
  <si>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</si>
  <si>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</si>
  <si>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</si>
  <si>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</si>
  <si>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</si>
  <si>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</si>
  <si>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</si>
  <si>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</si>
  <si>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</si>
  <si>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</si>
  <si>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</si>
  <si>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</si>
  <si>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</si>
  <si>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</si>
  <si>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</si>
  <si>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</si>
  <si>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</si>
  <si>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</si>
  <si>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</si>
  <si>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</si>
  <si>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</si>
  <si>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</si>
  <si>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</si>
  <si>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</si>
  <si>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</si>
  <si>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</si>
  <si>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</si>
  <si>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</si>
  <si>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</si>
  <si>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</si>
  <si>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</si>
  <si>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</si>
  <si>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</si>
  <si>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Угерське ВВР іСП</t>
  </si>
  <si>
    <t>Р.Корчак</t>
  </si>
  <si>
    <t xml:space="preserve">Начальник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</si>
  <si>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  число місяця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</si>
  <si>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</si>
  <si>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</si>
  <si>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</si>
  <si>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Свідоцтво про атестацію № РЛ 018/13 чинне до 04.02.2018 р.</t>
  </si>
  <si>
    <r>
      <rPr>
        <b/>
        <sz val="11"/>
        <rFont val="Times New Roman"/>
        <family val="1"/>
      </rPr>
      <t xml:space="preserve">Начальник Угерського ВВРіСП    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</t>
    </r>
  </si>
  <si>
    <r>
      <t>переданого_</t>
    </r>
    <r>
      <rPr>
        <b/>
        <u val="single"/>
        <sz val="12"/>
        <rFont val="Times New Roman"/>
        <family val="1"/>
      </rPr>
      <t>Стрийським ВУПЗГ</t>
    </r>
    <r>
      <rPr>
        <b/>
        <sz val="12"/>
        <rFont val="Times New Roman"/>
        <family val="1"/>
      </rPr>
      <t xml:space="preserve">_та прийнятого </t>
    </r>
    <r>
      <rPr>
        <b/>
        <u val="single"/>
        <sz val="12"/>
        <rFont val="Times New Roman"/>
        <family val="1"/>
      </rPr>
      <t>Бібрським ЛВУМГ ПВВГ ДКС Більче-Волиця ВЗГ 5,5 Мпа</t>
    </r>
  </si>
  <si>
    <t>при 20°С; 101,325 кПа</t>
  </si>
  <si>
    <t>густина кг/м³</t>
  </si>
  <si>
    <t>теплота згоряння нижча МДж/м³</t>
  </si>
  <si>
    <t>теплота згоряння нижча кКал/м³</t>
  </si>
  <si>
    <t xml:space="preserve"> Об'єм газу, м³                       </t>
  </si>
  <si>
    <t>А.Садовська</t>
  </si>
  <si>
    <r>
      <t xml:space="preserve">з газопроводу </t>
    </r>
    <r>
      <rPr>
        <b/>
        <u val="single"/>
        <sz val="12"/>
        <rFont val="Times New Roman"/>
        <family val="1"/>
      </rPr>
      <t xml:space="preserve">Більче-Волиця  - Івацевичі - Долина Ду 1200 </t>
    </r>
    <r>
      <rPr>
        <b/>
        <sz val="12"/>
        <rFont val="Times New Roman"/>
        <family val="1"/>
      </rPr>
      <t xml:space="preserve">_за період з </t>
    </r>
    <r>
      <rPr>
        <b/>
        <u val="single"/>
        <sz val="12"/>
        <rFont val="Times New Roman"/>
        <family val="1"/>
      </rPr>
      <t>01.08.2016 р.</t>
    </r>
    <r>
      <rPr>
        <b/>
        <sz val="12"/>
        <rFont val="Times New Roman"/>
        <family val="1"/>
      </rPr>
      <t xml:space="preserve"> по_</t>
    </r>
    <r>
      <rPr>
        <b/>
        <u val="single"/>
        <sz val="12"/>
        <rFont val="Times New Roman"/>
        <family val="1"/>
      </rPr>
      <t>31.08.2016 р.</t>
    </r>
  </si>
  <si>
    <t>31.08.2016 р</t>
  </si>
  <si>
    <t>відсутн.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</si>
</sst>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b/>
      <sz val="10"/>
      <color indexed="17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6" fillId="0" borderId="16" xfId="0" applyFont="1" applyBorder="1" applyAlignment="1">
      <alignment/>
    </xf>
    <xf numFmtId="0" fontId="1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186" fontId="1" fillId="0" borderId="0" xfId="0" applyNumberFormat="1" applyFont="1" applyFill="1" applyAlignment="1">
      <alignment/>
    </xf>
    <xf numFmtId="0" fontId="2" fillId="0" borderId="17" xfId="0" applyFont="1" applyBorder="1" applyAlignment="1">
      <alignment horizontal="left" wrapText="1"/>
    </xf>
    <xf numFmtId="186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6" fillId="0" borderId="16" xfId="0" applyFont="1" applyBorder="1" applyAlignment="1">
      <alignment/>
    </xf>
    <xf numFmtId="0" fontId="3" fillId="0" borderId="0" xfId="0" applyFont="1" applyAlignment="1">
      <alignment horizontal="center" vertical="center"/>
    </xf>
    <xf numFmtId="186" fontId="1" fillId="0" borderId="10" xfId="0" applyNumberFormat="1" applyFont="1" applyFill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textRotation="90" wrapText="1"/>
    </xf>
    <xf numFmtId="0" fontId="11" fillId="0" borderId="18" xfId="0" applyFont="1" applyBorder="1" applyAlignment="1">
      <alignment horizontal="center" textRotation="90" wrapText="1"/>
    </xf>
    <xf numFmtId="0" fontId="3" fillId="0" borderId="0" xfId="0" applyFont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9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 textRotation="90" wrapText="1"/>
    </xf>
    <xf numFmtId="0" fontId="3" fillId="0" borderId="15" xfId="0" applyFont="1" applyBorder="1" applyAlignment="1">
      <alignment horizontal="center" textRotation="90" wrapText="1"/>
    </xf>
    <xf numFmtId="0" fontId="11" fillId="0" borderId="22" xfId="0" applyFont="1" applyBorder="1" applyAlignment="1">
      <alignment horizontal="center" textRotation="90" wrapText="1"/>
    </xf>
    <xf numFmtId="0" fontId="11" fillId="0" borderId="23" xfId="0" applyFont="1" applyBorder="1" applyAlignment="1">
      <alignment horizontal="center" textRotation="90" wrapText="1"/>
    </xf>
    <xf numFmtId="0" fontId="11" fillId="0" borderId="24" xfId="0" applyFont="1" applyBorder="1" applyAlignment="1">
      <alignment horizontal="center" textRotation="90" wrapText="1"/>
    </xf>
    <xf numFmtId="165" fontId="1" fillId="0" borderId="16" xfId="0" applyNumberFormat="1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185" fontId="1" fillId="0" borderId="17" xfId="0" applyNumberFormat="1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="90" zoomScaleSheetLayoutView="90" workbookViewId="0" topLeftCell="A1">
      <selection activeCell="Z44" sqref="Z4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375" style="0" customWidth="1"/>
    <col min="26" max="26" width="12.75390625" style="0" customWidth="1"/>
    <col min="29" max="29" width="9.125" style="4" customWidth="1"/>
  </cols>
  <sheetData>
    <row r="1" spans="2:27" ht="12.75">
      <c r="B1" s="53" t="s">
        <v>12</v>
      </c>
      <c r="C1" s="53"/>
      <c r="D1" s="53"/>
      <c r="E1" s="2"/>
      <c r="F1" s="2"/>
      <c r="G1" s="2"/>
      <c r="H1" s="1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2.75">
      <c r="B2" s="53" t="s">
        <v>34</v>
      </c>
      <c r="C2" s="53"/>
      <c r="D2" s="53"/>
      <c r="E2" s="53"/>
      <c r="F2" s="2"/>
      <c r="G2" s="2"/>
      <c r="H2" s="1"/>
      <c r="I2" s="2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43"/>
      <c r="X2" s="44"/>
      <c r="Y2" s="44"/>
      <c r="Z2" s="1"/>
      <c r="AA2" s="1"/>
    </row>
    <row r="3" spans="2:27" ht="12.75">
      <c r="B3" s="53" t="s">
        <v>35</v>
      </c>
      <c r="C3" s="53"/>
      <c r="D3" s="53"/>
      <c r="E3" s="53"/>
      <c r="F3" s="2"/>
      <c r="G3" s="2"/>
      <c r="H3" s="1"/>
      <c r="I3" s="2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2.75">
      <c r="B4" s="53" t="s">
        <v>3</v>
      </c>
      <c r="C4" s="53"/>
      <c r="D4" s="53"/>
      <c r="E4" s="53"/>
      <c r="F4" s="53"/>
      <c r="G4" s="53"/>
      <c r="H4" s="1"/>
      <c r="I4" s="2"/>
      <c r="J4" s="2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2.75">
      <c r="B5" s="53" t="s">
        <v>42</v>
      </c>
      <c r="C5" s="53"/>
      <c r="D5" s="53"/>
      <c r="E5" s="53"/>
      <c r="F5" s="53"/>
      <c r="G5" s="53"/>
      <c r="H5" s="53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21.75" customHeight="1">
      <c r="B6" s="1"/>
      <c r="C6" s="41" t="s">
        <v>30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2"/>
    </row>
    <row r="7" spans="2:27" ht="33" customHeight="1">
      <c r="B7" s="45" t="s">
        <v>44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1"/>
      <c r="AA7" s="1"/>
    </row>
    <row r="8" spans="2:27" ht="18" customHeight="1">
      <c r="B8" s="60" t="s">
        <v>51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1"/>
      <c r="AA8" s="1"/>
    </row>
    <row r="9" spans="2:29" ht="32.25" customHeight="1">
      <c r="B9" s="48" t="s">
        <v>38</v>
      </c>
      <c r="C9" s="57" t="s">
        <v>31</v>
      </c>
      <c r="D9" s="58"/>
      <c r="E9" s="58"/>
      <c r="F9" s="58"/>
      <c r="G9" s="58"/>
      <c r="H9" s="58"/>
      <c r="I9" s="58"/>
      <c r="J9" s="58"/>
      <c r="K9" s="58"/>
      <c r="L9" s="58"/>
      <c r="M9" s="58"/>
      <c r="N9" s="59"/>
      <c r="O9" s="57" t="s">
        <v>45</v>
      </c>
      <c r="P9" s="58"/>
      <c r="Q9" s="58"/>
      <c r="R9" s="58"/>
      <c r="S9" s="58"/>
      <c r="T9" s="59"/>
      <c r="U9" s="65" t="s">
        <v>28</v>
      </c>
      <c r="V9" s="52" t="s">
        <v>29</v>
      </c>
      <c r="W9" s="51" t="s">
        <v>39</v>
      </c>
      <c r="X9" s="51" t="s">
        <v>40</v>
      </c>
      <c r="Y9" s="51" t="s">
        <v>41</v>
      </c>
      <c r="Z9" s="51" t="s">
        <v>49</v>
      </c>
      <c r="AA9" s="1"/>
      <c r="AB9" s="4"/>
      <c r="AC9"/>
    </row>
    <row r="10" spans="2:29" ht="48.75" customHeight="1">
      <c r="B10" s="49"/>
      <c r="C10" s="47" t="s">
        <v>16</v>
      </c>
      <c r="D10" s="47" t="s">
        <v>17</v>
      </c>
      <c r="E10" s="47" t="s">
        <v>18</v>
      </c>
      <c r="F10" s="47" t="s">
        <v>19</v>
      </c>
      <c r="G10" s="47" t="s">
        <v>20</v>
      </c>
      <c r="H10" s="47" t="s">
        <v>21</v>
      </c>
      <c r="I10" s="47" t="s">
        <v>22</v>
      </c>
      <c r="J10" s="47" t="s">
        <v>23</v>
      </c>
      <c r="K10" s="47" t="s">
        <v>24</v>
      </c>
      <c r="L10" s="47" t="s">
        <v>25</v>
      </c>
      <c r="M10" s="62" t="s">
        <v>26</v>
      </c>
      <c r="N10" s="62" t="s">
        <v>27</v>
      </c>
      <c r="O10" s="62" t="s">
        <v>46</v>
      </c>
      <c r="P10" s="62" t="s">
        <v>47</v>
      </c>
      <c r="Q10" s="62" t="s">
        <v>48</v>
      </c>
      <c r="R10" s="62" t="s">
        <v>13</v>
      </c>
      <c r="S10" s="62" t="s">
        <v>14</v>
      </c>
      <c r="T10" s="62" t="s">
        <v>15</v>
      </c>
      <c r="U10" s="66"/>
      <c r="V10" s="55"/>
      <c r="W10" s="51"/>
      <c r="X10" s="51"/>
      <c r="Y10" s="51"/>
      <c r="Z10" s="51"/>
      <c r="AA10" s="1"/>
      <c r="AB10" s="4"/>
      <c r="AC10"/>
    </row>
    <row r="11" spans="2:29" ht="15.75" customHeight="1">
      <c r="B11" s="49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55"/>
      <c r="N11" s="55"/>
      <c r="O11" s="55"/>
      <c r="P11" s="63"/>
      <c r="Q11" s="63"/>
      <c r="R11" s="55"/>
      <c r="S11" s="55"/>
      <c r="T11" s="55"/>
      <c r="U11" s="66"/>
      <c r="V11" s="55"/>
      <c r="W11" s="51"/>
      <c r="X11" s="51"/>
      <c r="Y11" s="51"/>
      <c r="Z11" s="51"/>
      <c r="AA11" s="1"/>
      <c r="AB11" s="4"/>
      <c r="AC11"/>
    </row>
    <row r="12" spans="2:29" ht="21" customHeight="1">
      <c r="B12" s="50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56"/>
      <c r="N12" s="56"/>
      <c r="O12" s="56"/>
      <c r="P12" s="64"/>
      <c r="Q12" s="64"/>
      <c r="R12" s="56"/>
      <c r="S12" s="56"/>
      <c r="T12" s="56"/>
      <c r="U12" s="67"/>
      <c r="V12" s="56"/>
      <c r="W12" s="52"/>
      <c r="X12" s="52"/>
      <c r="Y12" s="52"/>
      <c r="Z12" s="52"/>
      <c r="AA12" s="1"/>
      <c r="AB12" s="4"/>
      <c r="AC12"/>
    </row>
    <row r="13" spans="2:28" s="5" customFormat="1" ht="12.75">
      <c r="B13" s="31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8"/>
      <c r="Q13" s="18"/>
      <c r="R13" s="18"/>
      <c r="S13" s="18"/>
      <c r="T13" s="18"/>
      <c r="U13" s="19"/>
      <c r="V13" s="20"/>
      <c r="W13" s="27"/>
      <c r="X13" s="28"/>
      <c r="Y13" s="28"/>
      <c r="Z13" s="28"/>
      <c r="AA13" s="32">
        <f>SUM(C13:N13)</f>
        <v>0</v>
      </c>
      <c r="AB13" s="6" t="str">
        <f>IF(AA13=100,"ОК"," ")</f>
        <v> </v>
      </c>
    </row>
    <row r="14" spans="2:28" s="5" customFormat="1" ht="12.75">
      <c r="B14" s="31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8"/>
      <c r="Q14" s="18"/>
      <c r="R14" s="18"/>
      <c r="S14" s="18"/>
      <c r="T14" s="18"/>
      <c r="U14" s="19"/>
      <c r="V14" s="19"/>
      <c r="W14" s="21"/>
      <c r="X14" s="22"/>
      <c r="Y14" s="22"/>
      <c r="Z14" s="22"/>
      <c r="AA14" s="32">
        <f aca="true" t="shared" si="0" ref="AA14:AA43">SUM(C14:N14)</f>
        <v>0</v>
      </c>
      <c r="AB14" s="6" t="str">
        <f>IF(AA14=100,"ОК"," ")</f>
        <v> </v>
      </c>
    </row>
    <row r="15" spans="2:28" s="5" customFormat="1" ht="12.75">
      <c r="B15" s="31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8"/>
      <c r="Q15" s="18"/>
      <c r="R15" s="18"/>
      <c r="S15" s="18"/>
      <c r="T15" s="18"/>
      <c r="U15" s="19"/>
      <c r="V15" s="19"/>
      <c r="W15" s="23"/>
      <c r="X15" s="19"/>
      <c r="Y15" s="19"/>
      <c r="Z15" s="19"/>
      <c r="AA15" s="32">
        <f t="shared" si="0"/>
        <v>0</v>
      </c>
      <c r="AB15" s="6" t="str">
        <f>IF(AA15=100,"ОК"," ")</f>
        <v> </v>
      </c>
    </row>
    <row r="16" spans="2:28" s="5" customFormat="1" ht="12.75">
      <c r="B16" s="31">
        <v>4</v>
      </c>
      <c r="C16" s="17">
        <v>89.711</v>
      </c>
      <c r="D16" s="17">
        <v>4.9464</v>
      </c>
      <c r="E16" s="17">
        <v>1.2152</v>
      </c>
      <c r="F16" s="17">
        <v>0.1294</v>
      </c>
      <c r="G16" s="17">
        <v>0.2045</v>
      </c>
      <c r="H16" s="17">
        <v>0.0029</v>
      </c>
      <c r="I16" s="17">
        <v>0.0549</v>
      </c>
      <c r="J16" s="17">
        <v>0.0413</v>
      </c>
      <c r="K16" s="17">
        <v>0.0473</v>
      </c>
      <c r="L16" s="17">
        <v>0.0102</v>
      </c>
      <c r="M16" s="17">
        <v>1.7577</v>
      </c>
      <c r="N16" s="17">
        <v>1.8792</v>
      </c>
      <c r="O16" s="17">
        <v>0.7518</v>
      </c>
      <c r="P16" s="18">
        <v>34.5621</v>
      </c>
      <c r="Q16" s="18">
        <v>8255.02</v>
      </c>
      <c r="R16" s="18">
        <v>38.2787</v>
      </c>
      <c r="S16" s="18">
        <v>9142.71</v>
      </c>
      <c r="T16" s="18">
        <v>48.4492</v>
      </c>
      <c r="U16" s="19"/>
      <c r="V16" s="19"/>
      <c r="W16" s="23" t="s">
        <v>53</v>
      </c>
      <c r="X16" s="19" t="s">
        <v>53</v>
      </c>
      <c r="Y16" s="19" t="s">
        <v>53</v>
      </c>
      <c r="Z16" s="19"/>
      <c r="AA16" s="32">
        <f t="shared" si="0"/>
        <v>100</v>
      </c>
      <c r="AB16" s="6" t="str">
        <f>IF(AA16=100,"ОК"," ")</f>
        <v>ОК</v>
      </c>
    </row>
    <row r="17" spans="2:28" s="5" customFormat="1" ht="12.75">
      <c r="B17" s="31">
        <v>5</v>
      </c>
      <c r="C17" s="17">
        <v>89.6349</v>
      </c>
      <c r="D17" s="17">
        <v>5.011</v>
      </c>
      <c r="E17" s="17">
        <v>1.2299</v>
      </c>
      <c r="F17" s="17">
        <v>0.1299</v>
      </c>
      <c r="G17" s="17">
        <v>0.2085</v>
      </c>
      <c r="H17" s="17">
        <v>0.002</v>
      </c>
      <c r="I17" s="17">
        <v>0.0563</v>
      </c>
      <c r="J17" s="17">
        <v>0.0423</v>
      </c>
      <c r="K17" s="17">
        <v>0.04</v>
      </c>
      <c r="L17" s="17">
        <v>0.0092</v>
      </c>
      <c r="M17" s="17">
        <v>1.73</v>
      </c>
      <c r="N17" s="17">
        <v>1.906</v>
      </c>
      <c r="O17" s="17">
        <v>0.7525</v>
      </c>
      <c r="P17" s="18">
        <v>34.5829</v>
      </c>
      <c r="Q17" s="18">
        <v>8259.98</v>
      </c>
      <c r="R17" s="18">
        <v>38.301</v>
      </c>
      <c r="S17" s="18">
        <v>9148.04</v>
      </c>
      <c r="T17" s="18">
        <v>48.4575</v>
      </c>
      <c r="U17" s="19"/>
      <c r="V17" s="19"/>
      <c r="W17" s="23"/>
      <c r="X17" s="19"/>
      <c r="Y17" s="19"/>
      <c r="Z17" s="19"/>
      <c r="AA17" s="32">
        <f t="shared" si="0"/>
        <v>100.00000000000001</v>
      </c>
      <c r="AB17" s="6" t="str">
        <f>IF(AA17=100,"ОК"," ")</f>
        <v>ОК</v>
      </c>
    </row>
    <row r="18" spans="2:28" s="5" customFormat="1" ht="12.75">
      <c r="B18" s="31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8"/>
      <c r="Q18" s="18"/>
      <c r="R18" s="18"/>
      <c r="S18" s="18"/>
      <c r="T18" s="18"/>
      <c r="U18" s="19"/>
      <c r="V18" s="19"/>
      <c r="W18" s="23"/>
      <c r="X18" s="19"/>
      <c r="Y18" s="19"/>
      <c r="Z18" s="19"/>
      <c r="AA18" s="32">
        <f t="shared" si="0"/>
        <v>0</v>
      </c>
      <c r="AB18" s="6"/>
    </row>
    <row r="19" spans="2:28" s="5" customFormat="1" ht="12.75">
      <c r="B19" s="31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8"/>
      <c r="Q19" s="18"/>
      <c r="R19" s="18"/>
      <c r="S19" s="18"/>
      <c r="T19" s="18"/>
      <c r="U19" s="19"/>
      <c r="V19" s="19"/>
      <c r="W19" s="23"/>
      <c r="X19" s="19"/>
      <c r="Y19" s="19"/>
      <c r="Z19" s="19"/>
      <c r="AA19" s="32">
        <f t="shared" si="0"/>
        <v>0</v>
      </c>
      <c r="AB19" s="6"/>
    </row>
    <row r="20" spans="2:28" s="5" customFormat="1" ht="12.75">
      <c r="B20" s="31">
        <v>8</v>
      </c>
      <c r="C20" s="17">
        <v>89.6202</v>
      </c>
      <c r="D20" s="17">
        <v>5.0279</v>
      </c>
      <c r="E20" s="17">
        <v>1.2362</v>
      </c>
      <c r="F20" s="17">
        <v>0.1278</v>
      </c>
      <c r="G20" s="17">
        <v>0.2075</v>
      </c>
      <c r="H20" s="17">
        <v>0.0035</v>
      </c>
      <c r="I20" s="17">
        <v>0.0535</v>
      </c>
      <c r="J20" s="17">
        <v>0.0462</v>
      </c>
      <c r="K20" s="17">
        <v>0.059</v>
      </c>
      <c r="L20" s="17">
        <v>0.0097</v>
      </c>
      <c r="M20" s="17">
        <v>1.678</v>
      </c>
      <c r="N20" s="17">
        <v>1.9305</v>
      </c>
      <c r="O20" s="17">
        <v>0.7532</v>
      </c>
      <c r="P20" s="18">
        <v>34.6223</v>
      </c>
      <c r="Q20" s="18">
        <v>8269.39</v>
      </c>
      <c r="R20" s="18">
        <v>38.3264</v>
      </c>
      <c r="S20" s="18">
        <v>9154.1</v>
      </c>
      <c r="T20" s="18">
        <v>48.4649</v>
      </c>
      <c r="U20" s="19"/>
      <c r="V20" s="19"/>
      <c r="W20" s="23"/>
      <c r="X20" s="19"/>
      <c r="Y20" s="19"/>
      <c r="Z20" s="19"/>
      <c r="AA20" s="32">
        <f t="shared" si="0"/>
        <v>99.99999999999997</v>
      </c>
      <c r="AB20" s="6"/>
    </row>
    <row r="21" spans="2:28" s="5" customFormat="1" ht="12.75">
      <c r="B21" s="31">
        <v>9</v>
      </c>
      <c r="C21" s="17">
        <v>89.6393</v>
      </c>
      <c r="D21" s="17">
        <v>4.9835</v>
      </c>
      <c r="E21" s="17">
        <v>1.2256</v>
      </c>
      <c r="F21" s="17">
        <v>0.133</v>
      </c>
      <c r="G21" s="17">
        <v>0.2107</v>
      </c>
      <c r="H21" s="17">
        <v>0.0024</v>
      </c>
      <c r="I21" s="17">
        <v>0.0566</v>
      </c>
      <c r="J21" s="17">
        <v>0.0429</v>
      </c>
      <c r="K21" s="17">
        <v>0.055</v>
      </c>
      <c r="L21" s="17">
        <v>0.0086</v>
      </c>
      <c r="M21" s="17">
        <v>1.7131</v>
      </c>
      <c r="N21" s="17">
        <v>1.9293</v>
      </c>
      <c r="O21" s="17">
        <v>0.753</v>
      </c>
      <c r="P21" s="18">
        <v>34.5964</v>
      </c>
      <c r="Q21" s="18">
        <v>8263.21</v>
      </c>
      <c r="R21" s="18">
        <v>38.3154</v>
      </c>
      <c r="S21" s="18">
        <v>9151.48</v>
      </c>
      <c r="T21" s="18">
        <v>48.4584</v>
      </c>
      <c r="U21" s="19"/>
      <c r="V21" s="19"/>
      <c r="W21" s="23"/>
      <c r="X21" s="19"/>
      <c r="Y21" s="19"/>
      <c r="Z21" s="19"/>
      <c r="AA21" s="32">
        <f t="shared" si="0"/>
        <v>100.00000000000001</v>
      </c>
      <c r="AB21" s="6"/>
    </row>
    <row r="22" spans="2:28" s="5" customFormat="1" ht="12.75">
      <c r="B22" s="31">
        <v>10</v>
      </c>
      <c r="C22" s="17">
        <v>89.7758</v>
      </c>
      <c r="D22" s="17">
        <v>4.9702</v>
      </c>
      <c r="E22" s="17">
        <v>1.229</v>
      </c>
      <c r="F22" s="17">
        <v>0.1303</v>
      </c>
      <c r="G22" s="17">
        <v>0.215</v>
      </c>
      <c r="H22" s="17">
        <v>0.0035</v>
      </c>
      <c r="I22" s="17">
        <v>0.0551</v>
      </c>
      <c r="J22" s="17">
        <v>0.0484</v>
      </c>
      <c r="K22" s="17">
        <v>0.065</v>
      </c>
      <c r="L22" s="17">
        <v>0.0092</v>
      </c>
      <c r="M22" s="17">
        <v>1.6628</v>
      </c>
      <c r="N22" s="17">
        <v>1.8357</v>
      </c>
      <c r="O22" s="17">
        <v>0.7521</v>
      </c>
      <c r="P22" s="18">
        <v>34.66</v>
      </c>
      <c r="Q22" s="18">
        <v>8278.35</v>
      </c>
      <c r="R22" s="18">
        <v>38.37</v>
      </c>
      <c r="S22" s="18">
        <v>9164.06</v>
      </c>
      <c r="T22" s="18">
        <v>48.56</v>
      </c>
      <c r="U22" s="19"/>
      <c r="V22" s="19"/>
      <c r="W22" s="23"/>
      <c r="X22" s="19"/>
      <c r="Y22" s="19"/>
      <c r="Z22" s="19"/>
      <c r="AA22" s="32">
        <f t="shared" si="0"/>
        <v>100.00000000000003</v>
      </c>
      <c r="AB22" s="6"/>
    </row>
    <row r="23" spans="2:28" s="5" customFormat="1" ht="12.75">
      <c r="B23" s="31">
        <v>11</v>
      </c>
      <c r="C23" s="17">
        <v>89.7089</v>
      </c>
      <c r="D23" s="17">
        <v>4.993</v>
      </c>
      <c r="E23" s="17">
        <v>1.2053</v>
      </c>
      <c r="F23" s="17">
        <v>0.1253</v>
      </c>
      <c r="G23" s="17">
        <v>0.2031</v>
      </c>
      <c r="H23" s="17">
        <v>0.0034</v>
      </c>
      <c r="I23" s="17">
        <v>0.052</v>
      </c>
      <c r="J23" s="17">
        <v>0.045</v>
      </c>
      <c r="K23" s="17">
        <v>0.0552</v>
      </c>
      <c r="L23" s="17">
        <v>0.0074</v>
      </c>
      <c r="M23" s="17">
        <v>1.715</v>
      </c>
      <c r="N23" s="17">
        <v>1.8864</v>
      </c>
      <c r="O23" s="17">
        <v>0.752</v>
      </c>
      <c r="P23" s="18">
        <v>34.59</v>
      </c>
      <c r="Q23" s="18">
        <v>8260.99</v>
      </c>
      <c r="R23" s="18">
        <v>38.29</v>
      </c>
      <c r="S23" s="18">
        <v>9145.12</v>
      </c>
      <c r="T23" s="18">
        <v>48.46</v>
      </c>
      <c r="U23" s="19"/>
      <c r="V23" s="19"/>
      <c r="W23" s="23"/>
      <c r="X23" s="19"/>
      <c r="Y23" s="19"/>
      <c r="Z23" s="19"/>
      <c r="AA23" s="32">
        <f t="shared" si="0"/>
        <v>100</v>
      </c>
      <c r="AB23" s="6"/>
    </row>
    <row r="24" spans="2:28" s="5" customFormat="1" ht="12.75">
      <c r="B24" s="31">
        <v>12</v>
      </c>
      <c r="C24" s="17">
        <v>89.7731</v>
      </c>
      <c r="D24" s="17">
        <v>4.9676</v>
      </c>
      <c r="E24" s="17">
        <v>1.2071</v>
      </c>
      <c r="F24" s="17">
        <v>0.1257</v>
      </c>
      <c r="G24" s="17">
        <v>0.2007</v>
      </c>
      <c r="H24" s="17">
        <v>0.0035</v>
      </c>
      <c r="I24" s="17">
        <v>0.0519</v>
      </c>
      <c r="J24" s="17">
        <v>0.0444</v>
      </c>
      <c r="K24" s="17">
        <v>0.0578</v>
      </c>
      <c r="L24" s="17">
        <v>0.0091</v>
      </c>
      <c r="M24" s="17">
        <v>1.6942</v>
      </c>
      <c r="N24" s="17">
        <v>1.8649</v>
      </c>
      <c r="O24" s="17">
        <v>0.7516</v>
      </c>
      <c r="P24" s="18">
        <v>34.6</v>
      </c>
      <c r="Q24" s="18">
        <v>8263.14</v>
      </c>
      <c r="R24" s="18">
        <v>38.3</v>
      </c>
      <c r="S24" s="18">
        <v>9147.58</v>
      </c>
      <c r="T24" s="18">
        <v>48.48</v>
      </c>
      <c r="U24" s="19"/>
      <c r="V24" s="19"/>
      <c r="W24" s="23"/>
      <c r="X24" s="19"/>
      <c r="Y24" s="19"/>
      <c r="Z24" s="19"/>
      <c r="AA24" s="32">
        <f t="shared" si="0"/>
        <v>100</v>
      </c>
      <c r="AB24" s="6"/>
    </row>
    <row r="25" spans="2:28" s="5" customFormat="1" ht="12.75">
      <c r="B25" s="31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8"/>
      <c r="Q25" s="18"/>
      <c r="R25" s="18"/>
      <c r="S25" s="18"/>
      <c r="T25" s="18"/>
      <c r="U25" s="19"/>
      <c r="V25" s="19"/>
      <c r="W25" s="23"/>
      <c r="X25" s="19"/>
      <c r="Y25" s="19"/>
      <c r="Z25" s="19"/>
      <c r="AA25" s="32">
        <f t="shared" si="0"/>
        <v>0</v>
      </c>
      <c r="AB25" s="6"/>
    </row>
    <row r="26" spans="2:28" s="5" customFormat="1" ht="12.75">
      <c r="B26" s="31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8"/>
      <c r="Q26" s="18"/>
      <c r="R26" s="18"/>
      <c r="S26" s="18"/>
      <c r="T26" s="18"/>
      <c r="U26" s="19"/>
      <c r="V26" s="19"/>
      <c r="W26" s="23"/>
      <c r="X26" s="19"/>
      <c r="Y26" s="19"/>
      <c r="Z26" s="19"/>
      <c r="AA26" s="32">
        <f t="shared" si="0"/>
        <v>0</v>
      </c>
      <c r="AB26" s="6"/>
    </row>
    <row r="27" spans="2:28" s="5" customFormat="1" ht="12.75">
      <c r="B27" s="31">
        <v>15</v>
      </c>
      <c r="C27" s="17">
        <v>89.8784</v>
      </c>
      <c r="D27" s="17">
        <v>4.9225</v>
      </c>
      <c r="E27" s="17">
        <v>1.1529</v>
      </c>
      <c r="F27" s="17">
        <v>0.123</v>
      </c>
      <c r="G27" s="17">
        <v>0.1973</v>
      </c>
      <c r="H27" s="17">
        <v>0.0036</v>
      </c>
      <c r="I27" s="17">
        <v>0.0525</v>
      </c>
      <c r="J27" s="17">
        <v>0.0454</v>
      </c>
      <c r="K27" s="17">
        <v>0.0714</v>
      </c>
      <c r="L27" s="17">
        <v>0.0091</v>
      </c>
      <c r="M27" s="17">
        <v>1.6535</v>
      </c>
      <c r="N27" s="17">
        <v>1.8904</v>
      </c>
      <c r="O27" s="17">
        <v>0.7511</v>
      </c>
      <c r="P27" s="18">
        <v>34.58</v>
      </c>
      <c r="Q27" s="18">
        <v>8258.31</v>
      </c>
      <c r="R27" s="18">
        <v>38.28</v>
      </c>
      <c r="S27" s="18">
        <v>9142.45</v>
      </c>
      <c r="T27" s="18">
        <v>48.47</v>
      </c>
      <c r="U27" s="19"/>
      <c r="V27" s="19"/>
      <c r="W27" s="23"/>
      <c r="X27" s="19"/>
      <c r="Y27" s="17"/>
      <c r="Z27" s="17"/>
      <c r="AA27" s="32">
        <f t="shared" si="0"/>
        <v>100</v>
      </c>
      <c r="AB27" s="6" t="str">
        <f>IF(AA27=100,"ОК"," ")</f>
        <v>ОК</v>
      </c>
    </row>
    <row r="28" spans="2:28" s="5" customFormat="1" ht="12.75">
      <c r="B28" s="7">
        <v>16</v>
      </c>
      <c r="C28" s="17">
        <v>89.8981</v>
      </c>
      <c r="D28" s="17">
        <v>4.9155</v>
      </c>
      <c r="E28" s="17">
        <v>1.1141</v>
      </c>
      <c r="F28" s="17">
        <v>0.1188</v>
      </c>
      <c r="G28" s="17">
        <v>0.1894</v>
      </c>
      <c r="H28" s="17">
        <v>0.0035</v>
      </c>
      <c r="I28" s="17">
        <v>0.0505</v>
      </c>
      <c r="J28" s="17">
        <v>0.043</v>
      </c>
      <c r="K28" s="17">
        <v>0.0609</v>
      </c>
      <c r="L28" s="17">
        <v>0.0091</v>
      </c>
      <c r="M28" s="17">
        <v>1.6558</v>
      </c>
      <c r="N28" s="17">
        <v>1.9413</v>
      </c>
      <c r="O28" s="17">
        <v>0.7506</v>
      </c>
      <c r="P28" s="18">
        <v>34.51</v>
      </c>
      <c r="Q28" s="18">
        <v>8242.24</v>
      </c>
      <c r="R28" s="18">
        <v>38.2</v>
      </c>
      <c r="S28" s="18">
        <v>9125.06</v>
      </c>
      <c r="T28" s="18">
        <v>48.4</v>
      </c>
      <c r="U28" s="19"/>
      <c r="V28" s="19"/>
      <c r="W28" s="24"/>
      <c r="X28" s="19"/>
      <c r="Y28" s="17"/>
      <c r="Z28" s="17"/>
      <c r="AA28" s="32">
        <f t="shared" si="0"/>
        <v>100</v>
      </c>
      <c r="AB28" s="6" t="str">
        <f>IF(AA28=100,"ОК"," ")</f>
        <v>ОК</v>
      </c>
    </row>
    <row r="29" spans="2:28" s="5" customFormat="1" ht="12.75">
      <c r="B29" s="7">
        <v>17</v>
      </c>
      <c r="C29" s="17">
        <v>89.7258</v>
      </c>
      <c r="D29" s="17">
        <v>5.0075</v>
      </c>
      <c r="E29" s="17">
        <v>1.1458</v>
      </c>
      <c r="F29" s="17">
        <v>0.1202</v>
      </c>
      <c r="G29" s="17">
        <v>0.1933</v>
      </c>
      <c r="H29" s="17">
        <v>0.0033</v>
      </c>
      <c r="I29" s="17">
        <v>0.0493</v>
      </c>
      <c r="J29" s="17">
        <v>0.0416</v>
      </c>
      <c r="K29" s="17">
        <v>0.051</v>
      </c>
      <c r="L29" s="17">
        <v>0.0099</v>
      </c>
      <c r="M29" s="17">
        <v>1.6725</v>
      </c>
      <c r="N29" s="17">
        <v>1.9798</v>
      </c>
      <c r="O29" s="17">
        <v>0.7518</v>
      </c>
      <c r="P29" s="18">
        <v>34.52</v>
      </c>
      <c r="Q29" s="18">
        <v>8244.67</v>
      </c>
      <c r="R29" s="18">
        <v>38.22</v>
      </c>
      <c r="S29" s="18">
        <v>9127.5</v>
      </c>
      <c r="T29" s="18">
        <v>48.37</v>
      </c>
      <c r="U29" s="19"/>
      <c r="V29" s="19"/>
      <c r="W29" s="24"/>
      <c r="X29" s="19"/>
      <c r="Y29" s="17"/>
      <c r="Z29" s="17"/>
      <c r="AA29" s="32">
        <f t="shared" si="0"/>
        <v>100</v>
      </c>
      <c r="AB29" s="6" t="str">
        <f>IF(AA29=100,"ОК"," ")</f>
        <v>ОК</v>
      </c>
    </row>
    <row r="30" spans="2:28" s="5" customFormat="1" ht="12.75">
      <c r="B30" s="7">
        <v>18</v>
      </c>
      <c r="C30" s="17">
        <v>89.8364</v>
      </c>
      <c r="D30" s="17">
        <v>4.9308</v>
      </c>
      <c r="E30" s="17">
        <v>1.1417</v>
      </c>
      <c r="F30" s="17">
        <v>0.1203</v>
      </c>
      <c r="G30" s="17">
        <v>0.1901</v>
      </c>
      <c r="H30" s="17">
        <v>0.0035</v>
      </c>
      <c r="I30" s="17">
        <v>0.0485</v>
      </c>
      <c r="J30" s="17">
        <v>0.0406</v>
      </c>
      <c r="K30" s="17">
        <v>0.0497</v>
      </c>
      <c r="L30" s="17">
        <v>0.0098</v>
      </c>
      <c r="M30" s="17">
        <v>1.675</v>
      </c>
      <c r="N30" s="17">
        <v>1.9536</v>
      </c>
      <c r="O30" s="17">
        <v>0.7508</v>
      </c>
      <c r="P30" s="18">
        <v>34.5</v>
      </c>
      <c r="Q30" s="18">
        <v>8239.92</v>
      </c>
      <c r="R30" s="18">
        <v>38.19</v>
      </c>
      <c r="S30" s="18">
        <v>9122.48</v>
      </c>
      <c r="T30" s="18">
        <v>48.37</v>
      </c>
      <c r="U30" s="19"/>
      <c r="V30" s="19"/>
      <c r="W30" s="24"/>
      <c r="X30" s="19"/>
      <c r="Y30" s="17"/>
      <c r="Z30" s="17"/>
      <c r="AA30" s="32">
        <f t="shared" si="0"/>
        <v>100</v>
      </c>
      <c r="AB30" s="6"/>
    </row>
    <row r="31" spans="2:28" s="5" customFormat="1" ht="12.75">
      <c r="B31" s="7">
        <v>19</v>
      </c>
      <c r="C31" s="17">
        <v>89.7047</v>
      </c>
      <c r="D31" s="17">
        <v>4.9961</v>
      </c>
      <c r="E31" s="17">
        <v>1.1714</v>
      </c>
      <c r="F31" s="17">
        <v>0.1239</v>
      </c>
      <c r="G31" s="17">
        <v>0.1991</v>
      </c>
      <c r="H31" s="17">
        <v>0.0035</v>
      </c>
      <c r="I31" s="17">
        <v>0.0496</v>
      </c>
      <c r="J31" s="17">
        <v>0.0419</v>
      </c>
      <c r="K31" s="17">
        <v>0.0509</v>
      </c>
      <c r="L31" s="17">
        <v>0.0096</v>
      </c>
      <c r="M31" s="17">
        <v>1.6796</v>
      </c>
      <c r="N31" s="17">
        <v>1.9697</v>
      </c>
      <c r="O31" s="17">
        <v>0.7521</v>
      </c>
      <c r="P31" s="18">
        <v>34.54</v>
      </c>
      <c r="Q31" s="18">
        <v>8249.33</v>
      </c>
      <c r="R31" s="18">
        <v>38.24</v>
      </c>
      <c r="S31" s="18">
        <v>9132.49</v>
      </c>
      <c r="T31" s="18">
        <v>48.39</v>
      </c>
      <c r="U31" s="19"/>
      <c r="V31" s="19"/>
      <c r="W31" s="24"/>
      <c r="X31" s="19"/>
      <c r="Y31" s="17"/>
      <c r="Z31" s="17"/>
      <c r="AA31" s="32">
        <f t="shared" si="0"/>
        <v>100.00000000000001</v>
      </c>
      <c r="AB31" s="6"/>
    </row>
    <row r="32" spans="2:28" s="5" customFormat="1" ht="12.75">
      <c r="B32" s="7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8"/>
      <c r="Q32" s="18"/>
      <c r="R32" s="18"/>
      <c r="S32" s="18"/>
      <c r="T32" s="18"/>
      <c r="U32" s="19"/>
      <c r="V32" s="19"/>
      <c r="W32" s="23"/>
      <c r="X32" s="19"/>
      <c r="Y32" s="17"/>
      <c r="Z32" s="17"/>
      <c r="AA32" s="32">
        <f t="shared" si="0"/>
        <v>0</v>
      </c>
      <c r="AB32" s="6"/>
    </row>
    <row r="33" spans="2:28" s="5" customFormat="1" ht="12.75">
      <c r="B33" s="7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8"/>
      <c r="Q33" s="18"/>
      <c r="R33" s="18"/>
      <c r="S33" s="18"/>
      <c r="T33" s="18"/>
      <c r="U33" s="19"/>
      <c r="V33" s="19"/>
      <c r="W33" s="23"/>
      <c r="X33" s="19"/>
      <c r="Y33" s="17"/>
      <c r="Z33" s="17"/>
      <c r="AA33" s="32">
        <f t="shared" si="0"/>
        <v>0</v>
      </c>
      <c r="AB33" s="6"/>
    </row>
    <row r="34" spans="2:28" s="5" customFormat="1" ht="12.75">
      <c r="B34" s="7">
        <v>22</v>
      </c>
      <c r="C34" s="17">
        <v>89.6134</v>
      </c>
      <c r="D34" s="17">
        <v>5.0353</v>
      </c>
      <c r="E34" s="17">
        <v>1.2485</v>
      </c>
      <c r="F34" s="17">
        <v>0.133</v>
      </c>
      <c r="G34" s="17">
        <v>0.2175</v>
      </c>
      <c r="H34" s="17">
        <v>0.0034</v>
      </c>
      <c r="I34" s="17">
        <v>0.0542</v>
      </c>
      <c r="J34" s="17">
        <v>0.0466</v>
      </c>
      <c r="K34" s="17">
        <v>0.0623</v>
      </c>
      <c r="L34" s="17">
        <v>0.0099</v>
      </c>
      <c r="M34" s="17">
        <v>1.6177</v>
      </c>
      <c r="N34" s="17">
        <v>1.9582</v>
      </c>
      <c r="O34" s="17">
        <v>0.7538</v>
      </c>
      <c r="P34" s="18">
        <v>34.6587</v>
      </c>
      <c r="Q34" s="18">
        <v>8278.09</v>
      </c>
      <c r="R34" s="18">
        <v>38.3659</v>
      </c>
      <c r="S34" s="18">
        <v>9163.54</v>
      </c>
      <c r="T34" s="18">
        <v>48.4955</v>
      </c>
      <c r="U34" s="19"/>
      <c r="V34" s="19"/>
      <c r="W34" s="23"/>
      <c r="X34" s="19"/>
      <c r="Y34" s="17"/>
      <c r="Z34" s="17"/>
      <c r="AA34" s="32">
        <f t="shared" si="0"/>
        <v>99.99999999999999</v>
      </c>
      <c r="AB34" s="6"/>
    </row>
    <row r="35" spans="2:28" s="5" customFormat="1" ht="12.75">
      <c r="B35" s="7">
        <v>23</v>
      </c>
      <c r="C35" s="17">
        <v>89.6095</v>
      </c>
      <c r="D35" s="17">
        <v>5.0337</v>
      </c>
      <c r="E35" s="17">
        <v>1.2277</v>
      </c>
      <c r="F35" s="17">
        <v>0.129</v>
      </c>
      <c r="G35" s="17">
        <v>0.2105</v>
      </c>
      <c r="H35" s="17">
        <v>0.0035</v>
      </c>
      <c r="I35" s="17">
        <v>0.0532</v>
      </c>
      <c r="J35" s="17">
        <v>0.0457</v>
      </c>
      <c r="K35" s="17">
        <v>0.0627</v>
      </c>
      <c r="L35" s="17">
        <v>0.0086</v>
      </c>
      <c r="M35" s="17">
        <v>1.654</v>
      </c>
      <c r="N35" s="17">
        <v>1.9619</v>
      </c>
      <c r="O35" s="17">
        <v>0.7536</v>
      </c>
      <c r="P35" s="18">
        <v>34.6246</v>
      </c>
      <c r="Q35" s="18">
        <v>8269.94</v>
      </c>
      <c r="R35" s="18">
        <v>38.3289</v>
      </c>
      <c r="S35" s="18">
        <v>9154.7</v>
      </c>
      <c r="T35" s="18">
        <v>48.4572</v>
      </c>
      <c r="U35" s="19"/>
      <c r="V35" s="19"/>
      <c r="W35" s="23"/>
      <c r="X35" s="19"/>
      <c r="Y35" s="17"/>
      <c r="Z35" s="17"/>
      <c r="AA35" s="32">
        <f t="shared" si="0"/>
        <v>100</v>
      </c>
      <c r="AB35" s="6"/>
    </row>
    <row r="36" spans="2:28" s="5" customFormat="1" ht="12.75">
      <c r="B36" s="7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8"/>
      <c r="Q36" s="18"/>
      <c r="R36" s="18"/>
      <c r="S36" s="18"/>
      <c r="T36" s="18"/>
      <c r="U36" s="19"/>
      <c r="V36" s="19"/>
      <c r="W36" s="23"/>
      <c r="X36" s="19"/>
      <c r="Y36" s="19"/>
      <c r="Z36" s="19"/>
      <c r="AA36" s="32">
        <f t="shared" si="0"/>
        <v>0</v>
      </c>
      <c r="AB36" s="6" t="str">
        <f>IF(AA36=100,"ОК"," ")</f>
        <v> </v>
      </c>
    </row>
    <row r="37" spans="2:28" s="5" customFormat="1" ht="12.75">
      <c r="B37" s="7">
        <v>25</v>
      </c>
      <c r="C37" s="17">
        <v>89.5697</v>
      </c>
      <c r="D37" s="17">
        <v>5.0391</v>
      </c>
      <c r="E37" s="17">
        <v>1.2392</v>
      </c>
      <c r="F37" s="17">
        <v>0.1273</v>
      </c>
      <c r="G37" s="17">
        <v>0.209</v>
      </c>
      <c r="H37" s="17">
        <v>0.0026</v>
      </c>
      <c r="I37" s="17">
        <v>0.0565</v>
      </c>
      <c r="J37" s="17">
        <v>0.0423</v>
      </c>
      <c r="K37" s="17">
        <v>0.0402</v>
      </c>
      <c r="L37" s="17">
        <v>0.009</v>
      </c>
      <c r="M37" s="17">
        <v>1.7241</v>
      </c>
      <c r="N37" s="17">
        <v>1.941</v>
      </c>
      <c r="O37" s="17">
        <v>0.7531</v>
      </c>
      <c r="P37" s="18">
        <v>34.5849</v>
      </c>
      <c r="Q37" s="18">
        <v>8260.46</v>
      </c>
      <c r="R37" s="18">
        <v>38.3028</v>
      </c>
      <c r="S37" s="18">
        <v>9148.47</v>
      </c>
      <c r="T37" s="18">
        <v>48.4391</v>
      </c>
      <c r="U37" s="19"/>
      <c r="V37" s="19"/>
      <c r="W37" s="23"/>
      <c r="X37" s="19"/>
      <c r="Y37" s="19"/>
      <c r="Z37" s="19"/>
      <c r="AA37" s="32">
        <f t="shared" si="0"/>
        <v>100</v>
      </c>
      <c r="AB37" s="6" t="str">
        <f>IF(AA37=100,"ОК"," ")</f>
        <v>ОК</v>
      </c>
    </row>
    <row r="38" spans="2:28" s="5" customFormat="1" ht="12.75">
      <c r="B38" s="7">
        <v>26</v>
      </c>
      <c r="C38" s="17">
        <v>89.5706</v>
      </c>
      <c r="D38" s="17">
        <v>5.0506</v>
      </c>
      <c r="E38" s="17">
        <v>1.2376</v>
      </c>
      <c r="F38" s="17">
        <v>0.1266</v>
      </c>
      <c r="G38" s="17">
        <v>0.211</v>
      </c>
      <c r="H38" s="17">
        <v>0.0023</v>
      </c>
      <c r="I38" s="17">
        <v>0.0569</v>
      </c>
      <c r="J38" s="17">
        <v>0.0425</v>
      </c>
      <c r="K38" s="17">
        <v>0.036</v>
      </c>
      <c r="L38" s="17">
        <v>0.0085</v>
      </c>
      <c r="M38" s="17">
        <v>1.7087</v>
      </c>
      <c r="N38" s="17">
        <v>1.9487</v>
      </c>
      <c r="O38" s="17">
        <v>0.7531</v>
      </c>
      <c r="P38" s="18">
        <v>34.5857</v>
      </c>
      <c r="Q38" s="18">
        <v>8260.65</v>
      </c>
      <c r="R38" s="18">
        <v>38.3037</v>
      </c>
      <c r="S38" s="18">
        <v>9148.68</v>
      </c>
      <c r="T38" s="18">
        <v>48.4415</v>
      </c>
      <c r="U38" s="19"/>
      <c r="V38" s="19"/>
      <c r="W38" s="23"/>
      <c r="X38" s="19"/>
      <c r="Y38" s="17"/>
      <c r="Z38" s="39"/>
      <c r="AA38" s="32">
        <f t="shared" si="0"/>
        <v>100</v>
      </c>
      <c r="AB38" s="6" t="str">
        <f>IF(AA38=100,"ОК"," ")</f>
        <v>ОК</v>
      </c>
    </row>
    <row r="39" spans="2:28" s="5" customFormat="1" ht="12.75">
      <c r="B39" s="7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8"/>
      <c r="Q39" s="18"/>
      <c r="R39" s="18"/>
      <c r="S39" s="18"/>
      <c r="T39" s="18"/>
      <c r="U39" s="19"/>
      <c r="V39" s="19"/>
      <c r="W39" s="23"/>
      <c r="X39" s="24"/>
      <c r="Y39" s="24"/>
      <c r="Z39" s="24"/>
      <c r="AA39" s="32">
        <f t="shared" si="0"/>
        <v>0</v>
      </c>
      <c r="AB39" s="6" t="str">
        <f>IF(AA39=100,"ОК"," ")</f>
        <v> </v>
      </c>
    </row>
    <row r="40" spans="2:28" s="5" customFormat="1" ht="12.75">
      <c r="B40" s="7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8"/>
      <c r="Q40" s="18"/>
      <c r="R40" s="18"/>
      <c r="S40" s="18"/>
      <c r="T40" s="18"/>
      <c r="U40" s="19"/>
      <c r="V40" s="19"/>
      <c r="W40" s="23"/>
      <c r="X40" s="24"/>
      <c r="Y40" s="17"/>
      <c r="Z40" s="17"/>
      <c r="AA40" s="32">
        <f t="shared" si="0"/>
        <v>0</v>
      </c>
      <c r="AB40" s="6"/>
    </row>
    <row r="41" spans="2:28" s="5" customFormat="1" ht="12.75">
      <c r="B41" s="7">
        <v>29</v>
      </c>
      <c r="C41" s="17">
        <v>89.7518</v>
      </c>
      <c r="D41" s="17">
        <v>4.9671</v>
      </c>
      <c r="E41" s="17">
        <v>1.1917</v>
      </c>
      <c r="F41" s="17">
        <v>0.1258</v>
      </c>
      <c r="G41" s="17">
        <v>0.2004</v>
      </c>
      <c r="H41" s="17">
        <v>0.0017</v>
      </c>
      <c r="I41" s="17">
        <v>0.0525</v>
      </c>
      <c r="J41" s="17">
        <v>0.0389</v>
      </c>
      <c r="K41" s="17">
        <v>0.0224</v>
      </c>
      <c r="L41" s="17">
        <v>0.0096</v>
      </c>
      <c r="M41" s="17">
        <v>1.7062</v>
      </c>
      <c r="N41" s="17">
        <v>1.9319</v>
      </c>
      <c r="O41" s="17">
        <v>0.751</v>
      </c>
      <c r="P41" s="18">
        <v>34.5106</v>
      </c>
      <c r="Q41" s="18">
        <v>8242.72</v>
      </c>
      <c r="R41" s="18">
        <v>38.2235</v>
      </c>
      <c r="S41" s="18">
        <v>9129.53</v>
      </c>
      <c r="T41" s="18">
        <v>48.4055</v>
      </c>
      <c r="U41" s="19"/>
      <c r="V41" s="19"/>
      <c r="W41" s="23"/>
      <c r="X41" s="24"/>
      <c r="Y41" s="17"/>
      <c r="Z41" s="17"/>
      <c r="AA41" s="32">
        <f t="shared" si="0"/>
        <v>100</v>
      </c>
      <c r="AB41" s="6"/>
    </row>
    <row r="42" spans="2:28" s="5" customFormat="1" ht="12.75">
      <c r="B42" s="7">
        <v>30</v>
      </c>
      <c r="C42" s="17">
        <v>89.64</v>
      </c>
      <c r="D42" s="17">
        <v>5.0154</v>
      </c>
      <c r="E42" s="17">
        <v>1.1957</v>
      </c>
      <c r="F42" s="17">
        <v>0.1211</v>
      </c>
      <c r="G42" s="17">
        <v>0.1996</v>
      </c>
      <c r="H42" s="17">
        <v>0.0026</v>
      </c>
      <c r="I42" s="17">
        <v>0.0546</v>
      </c>
      <c r="J42" s="17">
        <v>0.0403</v>
      </c>
      <c r="K42" s="17">
        <v>0.0293</v>
      </c>
      <c r="L42" s="17">
        <v>0.01</v>
      </c>
      <c r="M42" s="17">
        <v>1.7208</v>
      </c>
      <c r="N42" s="17">
        <v>1.9706</v>
      </c>
      <c r="O42" s="17">
        <v>0.7521</v>
      </c>
      <c r="P42" s="18">
        <v>34.5168</v>
      </c>
      <c r="Q42" s="18">
        <v>8244.2</v>
      </c>
      <c r="R42" s="18">
        <v>38.2294</v>
      </c>
      <c r="S42" s="18">
        <v>9130.94</v>
      </c>
      <c r="T42" s="18">
        <v>48.3785</v>
      </c>
      <c r="U42" s="19"/>
      <c r="V42" s="19"/>
      <c r="W42" s="23"/>
      <c r="X42" s="24"/>
      <c r="Y42" s="17"/>
      <c r="Z42" s="17"/>
      <c r="AA42" s="32">
        <f t="shared" si="0"/>
        <v>100.00000000000001</v>
      </c>
      <c r="AB42" s="6"/>
    </row>
    <row r="43" spans="2:28" s="5" customFormat="1" ht="12.75">
      <c r="B43" s="7">
        <v>31</v>
      </c>
      <c r="C43" s="17">
        <v>89.6692</v>
      </c>
      <c r="D43" s="17">
        <v>5.0027</v>
      </c>
      <c r="E43" s="17">
        <v>1.2093</v>
      </c>
      <c r="F43" s="17">
        <v>0.1277</v>
      </c>
      <c r="G43" s="17">
        <v>0.2041</v>
      </c>
      <c r="H43" s="17">
        <v>0.0024</v>
      </c>
      <c r="I43" s="17">
        <v>0.0541</v>
      </c>
      <c r="J43" s="17">
        <v>0.0401</v>
      </c>
      <c r="K43" s="17">
        <v>0.0325</v>
      </c>
      <c r="L43" s="17">
        <v>0.0094</v>
      </c>
      <c r="M43" s="17">
        <v>1.6991</v>
      </c>
      <c r="N43" s="17">
        <v>1.9494</v>
      </c>
      <c r="O43" s="17">
        <v>0.7521</v>
      </c>
      <c r="P43" s="18">
        <v>34.5467</v>
      </c>
      <c r="Q43" s="18">
        <v>8251.34</v>
      </c>
      <c r="R43" s="18">
        <v>38.2621</v>
      </c>
      <c r="S43" s="18">
        <v>9138.75</v>
      </c>
      <c r="T43" s="18">
        <v>48.4202</v>
      </c>
      <c r="U43" s="19"/>
      <c r="V43" s="19"/>
      <c r="W43" s="23"/>
      <c r="X43" s="24"/>
      <c r="Y43" s="25"/>
      <c r="Z43" s="40"/>
      <c r="AA43" s="32">
        <f t="shared" si="0"/>
        <v>100</v>
      </c>
      <c r="AB43" s="6" t="str">
        <f>IF(AA43=100,"ОК"," ")</f>
        <v>ОК</v>
      </c>
    </row>
    <row r="44" spans="2:29" ht="12.75" customHeight="1"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33"/>
      <c r="Z44" s="33"/>
      <c r="AA44" s="34"/>
      <c r="AB44" s="3"/>
      <c r="AC44"/>
    </row>
    <row r="45" spans="2:27" ht="12.75">
      <c r="B45" s="1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1"/>
      <c r="Z45" s="1"/>
      <c r="AA45" s="1"/>
    </row>
    <row r="46" spans="2:27" ht="12.75">
      <c r="B46" s="1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0"/>
      <c r="R46" s="30"/>
      <c r="S46" s="30"/>
      <c r="T46" s="30"/>
      <c r="U46" s="30"/>
      <c r="V46" s="30"/>
      <c r="W46" s="30"/>
      <c r="X46" s="30"/>
      <c r="Y46" s="1"/>
      <c r="Z46" s="1"/>
      <c r="AA46" s="1"/>
    </row>
    <row r="47" spans="2:27" ht="14.25">
      <c r="B47" s="1"/>
      <c r="C47" s="69" t="s">
        <v>43</v>
      </c>
      <c r="D47" s="69"/>
      <c r="E47" s="69"/>
      <c r="F47" s="69"/>
      <c r="G47" s="69"/>
      <c r="H47" s="36"/>
      <c r="I47" s="36"/>
      <c r="J47" s="36"/>
      <c r="K47" s="36"/>
      <c r="L47" s="69" t="s">
        <v>36</v>
      </c>
      <c r="M47" s="69"/>
      <c r="N47" s="36"/>
      <c r="O47" s="36"/>
      <c r="P47" s="36"/>
      <c r="Q47" s="36"/>
      <c r="R47" s="36"/>
      <c r="S47" s="36"/>
      <c r="T47" s="54" t="s">
        <v>52</v>
      </c>
      <c r="U47" s="54"/>
      <c r="V47" s="54"/>
      <c r="W47" s="1"/>
      <c r="X47" s="1"/>
      <c r="Y47" s="1"/>
      <c r="Z47" s="1"/>
      <c r="AA47" s="1"/>
    </row>
    <row r="48" spans="2:27" ht="12.75">
      <c r="B48" s="1"/>
      <c r="C48" s="1" t="s">
        <v>32</v>
      </c>
      <c r="D48" s="1"/>
      <c r="E48" s="1"/>
      <c r="F48" s="1"/>
      <c r="G48" s="1"/>
      <c r="H48" s="1"/>
      <c r="I48" s="1"/>
      <c r="J48" s="1"/>
      <c r="K48" s="1"/>
      <c r="L48" s="2" t="s">
        <v>0</v>
      </c>
      <c r="M48" s="1"/>
      <c r="O48" s="1"/>
      <c r="P48" s="1"/>
      <c r="Q48" s="38" t="s">
        <v>1</v>
      </c>
      <c r="R48" s="1"/>
      <c r="S48" s="1"/>
      <c r="T48" s="1"/>
      <c r="U48" s="26" t="s">
        <v>2</v>
      </c>
      <c r="V48" s="2"/>
      <c r="W48" s="1"/>
      <c r="X48" s="1"/>
      <c r="Y48" s="1"/>
      <c r="Z48" s="1"/>
      <c r="AA48" s="1"/>
    </row>
    <row r="49" spans="2:27" ht="18" customHeight="1">
      <c r="B49" s="1"/>
      <c r="C49" s="29" t="s">
        <v>37</v>
      </c>
      <c r="D49" s="29"/>
      <c r="E49" s="36"/>
      <c r="F49" s="36"/>
      <c r="G49" s="36"/>
      <c r="H49" s="36"/>
      <c r="I49" s="36"/>
      <c r="J49" s="36"/>
      <c r="K49" s="36"/>
      <c r="L49" s="37" t="s">
        <v>50</v>
      </c>
      <c r="M49" s="36"/>
      <c r="N49" s="36"/>
      <c r="O49" s="36"/>
      <c r="P49" s="36"/>
      <c r="Q49" s="36"/>
      <c r="R49" s="36"/>
      <c r="S49" s="36"/>
      <c r="T49" s="68" t="s">
        <v>52</v>
      </c>
      <c r="U49" s="68"/>
      <c r="V49" s="68"/>
      <c r="W49" s="1"/>
      <c r="X49" s="1"/>
      <c r="Y49" s="1"/>
      <c r="Z49" s="1"/>
      <c r="AA49" s="1"/>
    </row>
    <row r="50" spans="2:27" ht="12.75">
      <c r="B50" s="1"/>
      <c r="C50" s="1" t="s">
        <v>33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38" t="s">
        <v>1</v>
      </c>
      <c r="R50" s="1"/>
      <c r="S50" s="1"/>
      <c r="T50" s="1"/>
      <c r="U50" s="26" t="s">
        <v>2</v>
      </c>
      <c r="V50" s="2"/>
      <c r="W50" s="1"/>
      <c r="X50" s="1"/>
      <c r="Y50" s="1"/>
      <c r="Z50" s="1"/>
      <c r="AA50" s="1"/>
    </row>
    <row r="52" spans="3:26" ht="12.75"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</sheetData>
  <sheetProtection/>
  <mergeCells count="42">
    <mergeCell ref="B44:X44"/>
    <mergeCell ref="N10:N12"/>
    <mergeCell ref="U9:U12"/>
    <mergeCell ref="T10:T12"/>
    <mergeCell ref="T49:V49"/>
    <mergeCell ref="C47:G47"/>
    <mergeCell ref="H10:H12"/>
    <mergeCell ref="L10:L12"/>
    <mergeCell ref="C45:X45"/>
    <mergeCell ref="L47:M47"/>
    <mergeCell ref="K10:K12"/>
    <mergeCell ref="O10:O12"/>
    <mergeCell ref="Y9:Y12"/>
    <mergeCell ref="R10:R12"/>
    <mergeCell ref="S10:S12"/>
    <mergeCell ref="F10:F12"/>
    <mergeCell ref="P10:P12"/>
    <mergeCell ref="J10:J12"/>
    <mergeCell ref="C9:N9"/>
    <mergeCell ref="W9:W12"/>
    <mergeCell ref="M10:M12"/>
    <mergeCell ref="Q10:Q12"/>
    <mergeCell ref="B1:D1"/>
    <mergeCell ref="B2:E2"/>
    <mergeCell ref="B3:E3"/>
    <mergeCell ref="B4:G4"/>
    <mergeCell ref="B5:H5"/>
    <mergeCell ref="T47:V47"/>
    <mergeCell ref="V9:V12"/>
    <mergeCell ref="O9:T9"/>
    <mergeCell ref="B8:Y8"/>
    <mergeCell ref="D10:D12"/>
    <mergeCell ref="C6:AA6"/>
    <mergeCell ref="W2:Y2"/>
    <mergeCell ref="B7:Y7"/>
    <mergeCell ref="I10:I12"/>
    <mergeCell ref="E10:E12"/>
    <mergeCell ref="B9:B12"/>
    <mergeCell ref="X9:X12"/>
    <mergeCell ref="C10:C12"/>
    <mergeCell ref="G10:G12"/>
    <mergeCell ref="Z9:Z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8" t="s">
        <v>4</v>
      </c>
      <c r="C1" s="8"/>
      <c r="D1" s="12"/>
      <c r="E1" s="12"/>
      <c r="F1" s="12"/>
    </row>
    <row r="2" spans="2:6" ht="12.75">
      <c r="B2" s="8" t="s">
        <v>5</v>
      </c>
      <c r="C2" s="8"/>
      <c r="D2" s="12"/>
      <c r="E2" s="12"/>
      <c r="F2" s="12"/>
    </row>
    <row r="3" spans="2:6" ht="12.75">
      <c r="B3" s="9"/>
      <c r="C3" s="9"/>
      <c r="D3" s="13"/>
      <c r="E3" s="13"/>
      <c r="F3" s="13"/>
    </row>
    <row r="4" spans="2:6" ht="51">
      <c r="B4" s="9" t="s">
        <v>6</v>
      </c>
      <c r="C4" s="9"/>
      <c r="D4" s="13"/>
      <c r="E4" s="13"/>
      <c r="F4" s="13"/>
    </row>
    <row r="5" spans="2:6" ht="12.75">
      <c r="B5" s="9"/>
      <c r="C5" s="9"/>
      <c r="D5" s="13"/>
      <c r="E5" s="13"/>
      <c r="F5" s="13"/>
    </row>
    <row r="6" spans="2:6" ht="25.5">
      <c r="B6" s="8" t="s">
        <v>7</v>
      </c>
      <c r="C6" s="8"/>
      <c r="D6" s="12"/>
      <c r="E6" s="12" t="s">
        <v>8</v>
      </c>
      <c r="F6" s="12" t="s">
        <v>9</v>
      </c>
    </row>
    <row r="7" spans="2:6" ht="13.5" thickBot="1">
      <c r="B7" s="9"/>
      <c r="C7" s="9"/>
      <c r="D7" s="13"/>
      <c r="E7" s="13"/>
      <c r="F7" s="13"/>
    </row>
    <row r="8" spans="2:6" ht="39" thickBot="1">
      <c r="B8" s="10" t="s">
        <v>10</v>
      </c>
      <c r="C8" s="11"/>
      <c r="D8" s="14"/>
      <c r="E8" s="14">
        <v>14</v>
      </c>
      <c r="F8" s="15" t="s">
        <v>11</v>
      </c>
    </row>
    <row r="9" spans="2:6" ht="12.75">
      <c r="B9" s="9"/>
      <c r="C9" s="9"/>
      <c r="D9" s="13"/>
      <c r="E9" s="13"/>
      <c r="F9" s="13"/>
    </row>
    <row r="10" spans="2:6" ht="12.75">
      <c r="B10" s="9"/>
      <c r="C10" s="9"/>
      <c r="D10" s="13"/>
      <c r="E10" s="13"/>
      <c r="F10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2016-03-01T07:35:48Z</cp:lastPrinted>
  <dcterms:created xsi:type="dcterms:W3CDTF">2010-01-29T08:37:16Z</dcterms:created>
  <dcterms:modified xsi:type="dcterms:W3CDTF">2016-09-12T07:01:37Z</dcterms:modified>
  <cp:category/>
  <cp:version/>
  <cp:contentType/>
  <cp:contentStatus/>
</cp:coreProperties>
</file>