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120" windowHeight="867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<sst xmlns="http://schemas.openxmlformats.org/spreadsheetml/2006/main" count="48" uniqueCount="47">
  <si>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</si>
  <si>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</si>
  <si>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</si>
  <si>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</si>
  <si>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</si>
  <si>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</si>
  <si>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</si>
  <si>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</si>
  <si>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</si>
  <si>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</si>
  <si>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</si>
  <si>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</si>
  <si>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</si>
  <si>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</si>
  <si>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</si>
  <si>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</si>
  <si>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</si>
  <si>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</si>
  <si>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</si>
  <si>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</si>
  <si>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</si>
  <si>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</si>
  <si>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</si>
  <si>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</si>
  <si>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</si>
  <si>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</si>
  <si>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</si>
  <si>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</si>
  <si>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</si>
  <si>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</si>
  <si>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</si>
  <si>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</si>
  <si>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</si>
  <si>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</si>
  <si>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</si>
  <si>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</si>
  <si>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</si>
  <si>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</si>
  <si>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</si>
  <si>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</si>
  <si>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</si>
  <si>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В. Опацький</t>
  </si>
  <si>
    <t>з газопроводу "Прогрес" за період з 04.07.2016 р.  по  01.08.2016 р.</t>
  </si>
  <si>
    <t>Головний інженер   Богородчанського ЛВУМГ</t>
  </si>
  <si>
    <t>Г.Стоколоса</t>
  </si>
  <si>
    <t>03.08.2016 р.</t>
  </si>
  <si>
    <t>Об'єм природного газу, який відповідає даному паспорту ФХП для ГРС-Улашківці, у липні становить 37 254 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</si>
</sst>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185" fontId="19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6" zoomScaleSheetLayoutView="86" workbookViewId="0" topLeftCell="B1">
      <selection activeCell="T1" sqref="T1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7" width="7.125" style="0" customWidth="1"/>
    <col min="18" max="18" width="8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7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7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9"/>
      <c r="U2" s="70"/>
      <c r="V2" s="7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7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7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1" t="s">
        <v>30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2:24" ht="21.75" customHeight="1">
      <c r="B7" s="65" t="s">
        <v>38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4"/>
      <c r="X7" s="4"/>
    </row>
    <row r="8" spans="2:24" ht="42" customHeight="1">
      <c r="B8" s="65" t="s">
        <v>39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4"/>
      <c r="X8" s="4"/>
    </row>
    <row r="9" spans="2:24" ht="18" customHeight="1">
      <c r="B9" s="71" t="s">
        <v>42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4"/>
      <c r="X9" s="4"/>
    </row>
    <row r="10" spans="2:26" ht="32.25" customHeight="1">
      <c r="B10" s="55" t="s">
        <v>14</v>
      </c>
      <c r="C10" s="62" t="s">
        <v>31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  <c r="O10" s="66" t="s">
        <v>32</v>
      </c>
      <c r="P10" s="67"/>
      <c r="Q10" s="67"/>
      <c r="R10" s="68"/>
      <c r="S10" s="52" t="s">
        <v>29</v>
      </c>
      <c r="T10" s="58" t="s">
        <v>26</v>
      </c>
      <c r="U10" s="58" t="s">
        <v>27</v>
      </c>
      <c r="V10" s="58" t="s">
        <v>28</v>
      </c>
      <c r="W10" s="4"/>
      <c r="Y10" s="7"/>
      <c r="Z10"/>
    </row>
    <row r="11" spans="2:26" ht="48.75" customHeight="1">
      <c r="B11" s="56"/>
      <c r="C11" s="43" t="s">
        <v>15</v>
      </c>
      <c r="D11" s="43" t="s">
        <v>16</v>
      </c>
      <c r="E11" s="43" t="s">
        <v>17</v>
      </c>
      <c r="F11" s="43" t="s">
        <v>18</v>
      </c>
      <c r="G11" s="43" t="s">
        <v>37</v>
      </c>
      <c r="H11" s="43" t="s">
        <v>19</v>
      </c>
      <c r="I11" s="43" t="s">
        <v>20</v>
      </c>
      <c r="J11" s="43" t="s">
        <v>21</v>
      </c>
      <c r="K11" s="43" t="s">
        <v>22</v>
      </c>
      <c r="L11" s="43" t="s">
        <v>23</v>
      </c>
      <c r="M11" s="43" t="s">
        <v>24</v>
      </c>
      <c r="N11" s="43" t="s">
        <v>25</v>
      </c>
      <c r="O11" s="43" t="s">
        <v>10</v>
      </c>
      <c r="P11" s="46" t="s">
        <v>11</v>
      </c>
      <c r="Q11" s="43" t="s">
        <v>12</v>
      </c>
      <c r="R11" s="43" t="s">
        <v>13</v>
      </c>
      <c r="S11" s="53"/>
      <c r="T11" s="59"/>
      <c r="U11" s="59"/>
      <c r="V11" s="59"/>
      <c r="W11" s="4"/>
      <c r="Y11" s="7"/>
      <c r="Z11"/>
    </row>
    <row r="12" spans="2:26" ht="15.75" customHeight="1">
      <c r="B12" s="56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7"/>
      <c r="Q12" s="44"/>
      <c r="R12" s="44"/>
      <c r="S12" s="53"/>
      <c r="T12" s="59"/>
      <c r="U12" s="59"/>
      <c r="V12" s="59"/>
      <c r="W12" s="4"/>
      <c r="Y12" s="7"/>
      <c r="Z12"/>
    </row>
    <row r="13" spans="2:26" ht="21" customHeight="1">
      <c r="B13" s="5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8"/>
      <c r="Q13" s="45"/>
      <c r="R13" s="45"/>
      <c r="S13" s="54"/>
      <c r="T13" s="60"/>
      <c r="U13" s="60"/>
      <c r="V13" s="60"/>
      <c r="W13" s="4"/>
      <c r="Y13" s="7"/>
      <c r="Z13"/>
    </row>
    <row r="14" spans="2:25" s="10" customFormat="1" ht="12.75" customHeight="1">
      <c r="B14" s="28">
        <v>4</v>
      </c>
      <c r="C14" s="30">
        <v>93.9549</v>
      </c>
      <c r="D14" s="30">
        <v>3.5537</v>
      </c>
      <c r="E14" s="30">
        <v>1.1676</v>
      </c>
      <c r="F14" s="30">
        <v>0.1888</v>
      </c>
      <c r="G14" s="30">
        <v>0.1882</v>
      </c>
      <c r="H14" s="30">
        <v>0.001</v>
      </c>
      <c r="I14" s="30">
        <v>0.0354</v>
      </c>
      <c r="J14" s="30">
        <v>0.0253</v>
      </c>
      <c r="K14" s="30">
        <v>0.0124</v>
      </c>
      <c r="L14" s="30">
        <v>0.003</v>
      </c>
      <c r="M14" s="30">
        <v>0.6007</v>
      </c>
      <c r="N14" s="30">
        <v>0.269</v>
      </c>
      <c r="O14" s="30">
        <v>0.7174</v>
      </c>
      <c r="P14" s="30">
        <v>35.0486</v>
      </c>
      <c r="Q14" s="32">
        <f>P14*1000/4.1868</f>
        <v>8371.214292538454</v>
      </c>
      <c r="R14" s="31">
        <v>50.3223</v>
      </c>
      <c r="S14" s="36">
        <v>-17</v>
      </c>
      <c r="T14" s="38"/>
      <c r="U14" s="39"/>
      <c r="V14" s="39"/>
      <c r="X14" s="29">
        <f>SUM(C14:N14)</f>
        <v>100</v>
      </c>
      <c r="Y14" s="11" t="str">
        <f>IF(X14=100,"ОК"," ")</f>
        <v>ОК</v>
      </c>
    </row>
    <row r="15" spans="2:25" s="10" customFormat="1" ht="12.75" customHeight="1">
      <c r="B15" s="28">
        <v>11</v>
      </c>
      <c r="C15" s="30">
        <v>94.8147</v>
      </c>
      <c r="D15" s="30">
        <v>2.9264</v>
      </c>
      <c r="E15" s="30">
        <v>1.007</v>
      </c>
      <c r="F15" s="30">
        <v>0.1648</v>
      </c>
      <c r="G15" s="30">
        <v>0.1666</v>
      </c>
      <c r="H15" s="30">
        <v>0.0015</v>
      </c>
      <c r="I15" s="30">
        <v>0.0313</v>
      </c>
      <c r="J15" s="30">
        <v>0.0226</v>
      </c>
      <c r="K15" s="30">
        <v>0.0101</v>
      </c>
      <c r="L15" s="30">
        <v>0.0033</v>
      </c>
      <c r="M15" s="30">
        <v>0.6359</v>
      </c>
      <c r="N15" s="30">
        <v>0.2158</v>
      </c>
      <c r="O15" s="30">
        <v>0.7103</v>
      </c>
      <c r="P15" s="30">
        <v>34.7617</v>
      </c>
      <c r="Q15" s="32">
        <f>P15*1000/4.1868</f>
        <v>8302.689404796025</v>
      </c>
      <c r="R15" s="31">
        <v>50.1708</v>
      </c>
      <c r="S15" s="31">
        <v>-16.5</v>
      </c>
      <c r="T15" s="40"/>
      <c r="U15" s="39"/>
      <c r="V15" s="39"/>
      <c r="X15" s="29">
        <f>SUM(C15:N15)</f>
        <v>100</v>
      </c>
      <c r="Y15" s="11" t="str">
        <f>IF(X15=100,"ОК"," ")</f>
        <v>ОК</v>
      </c>
    </row>
    <row r="16" spans="2:25" s="10" customFormat="1" ht="12.75" customHeight="1">
      <c r="B16" s="28">
        <v>18</v>
      </c>
      <c r="C16" s="30">
        <v>94.6295</v>
      </c>
      <c r="D16" s="30">
        <v>3.0875</v>
      </c>
      <c r="E16" s="30">
        <v>1.0315</v>
      </c>
      <c r="F16" s="30">
        <v>0.1675</v>
      </c>
      <c r="G16" s="30">
        <v>0.1672</v>
      </c>
      <c r="H16" s="30">
        <v>0.0011</v>
      </c>
      <c r="I16" s="30">
        <v>0.032</v>
      </c>
      <c r="J16" s="30">
        <v>0.0229</v>
      </c>
      <c r="K16" s="30">
        <v>0.0119</v>
      </c>
      <c r="L16" s="30">
        <v>0.0031</v>
      </c>
      <c r="M16" s="30">
        <v>0.6223</v>
      </c>
      <c r="N16" s="30">
        <v>0.2235</v>
      </c>
      <c r="O16" s="30">
        <v>0.7117</v>
      </c>
      <c r="P16" s="30">
        <v>34.8243</v>
      </c>
      <c r="Q16" s="32">
        <f>P16*1000/4.1868</f>
        <v>8317.641157924907</v>
      </c>
      <c r="R16" s="31">
        <v>50.2094</v>
      </c>
      <c r="S16" s="36">
        <v>-12.3</v>
      </c>
      <c r="T16" s="41"/>
      <c r="U16" s="39"/>
      <c r="V16" s="39"/>
      <c r="X16" s="29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28">
        <v>25</v>
      </c>
      <c r="C17" s="30">
        <v>94.8716</v>
      </c>
      <c r="D17" s="30">
        <v>2.9391</v>
      </c>
      <c r="E17" s="30">
        <v>0.9759</v>
      </c>
      <c r="F17" s="30">
        <v>0.1605</v>
      </c>
      <c r="G17" s="30">
        <v>0.1604</v>
      </c>
      <c r="H17" s="30">
        <v>0.0011</v>
      </c>
      <c r="I17" s="30">
        <v>0.0314</v>
      </c>
      <c r="J17" s="30">
        <v>0.0224</v>
      </c>
      <c r="K17" s="30">
        <v>0.0111</v>
      </c>
      <c r="L17" s="30">
        <v>0.0034</v>
      </c>
      <c r="M17" s="30">
        <v>0.6103</v>
      </c>
      <c r="N17" s="30">
        <v>0.2128</v>
      </c>
      <c r="O17" s="30">
        <v>0.7097</v>
      </c>
      <c r="P17" s="30">
        <v>34.7509</v>
      </c>
      <c r="Q17" s="32">
        <f>P17*1000/4.1868</f>
        <v>8300.10986911245</v>
      </c>
      <c r="R17" s="30">
        <v>50.1782</v>
      </c>
      <c r="S17" s="36">
        <v>-14.8</v>
      </c>
      <c r="T17" s="37" t="s">
        <v>35</v>
      </c>
      <c r="U17" s="42">
        <v>0.186</v>
      </c>
      <c r="V17" s="42">
        <v>0.055</v>
      </c>
      <c r="X17" s="29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3"/>
      <c r="P18" s="30"/>
      <c r="Q18" s="32"/>
      <c r="R18" s="35"/>
      <c r="S18" s="34"/>
      <c r="T18" s="22"/>
      <c r="U18" s="9"/>
      <c r="V18" s="9"/>
      <c r="X18" s="29">
        <f>SUM(C18:N18)</f>
        <v>0</v>
      </c>
      <c r="Y18" s="11" t="str">
        <f>IF(X18=100,"ОК"," ")</f>
        <v> </v>
      </c>
    </row>
    <row r="19" spans="2:26" ht="12.75" customHeight="1">
      <c r="B19" s="51" t="s">
        <v>46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21"/>
      <c r="X19" s="5"/>
      <c r="Y19" s="6"/>
      <c r="Z19"/>
    </row>
    <row r="20" spans="3:21" ht="12.75" customHeight="1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3:21" ht="12.7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0"/>
      <c r="R21" s="20"/>
      <c r="S21" s="20"/>
      <c r="T21" s="20"/>
      <c r="U21" s="20"/>
    </row>
    <row r="22" spans="3:18" ht="12.75" customHeight="1">
      <c r="C22" s="49" t="s">
        <v>43</v>
      </c>
      <c r="D22" s="49"/>
      <c r="E22" s="49"/>
      <c r="F22" s="49"/>
      <c r="G22" s="49"/>
      <c r="H22" s="23"/>
      <c r="I22" s="23"/>
      <c r="J22" s="23"/>
      <c r="K22" s="23"/>
      <c r="L22" s="23"/>
      <c r="M22" s="23" t="s">
        <v>41</v>
      </c>
      <c r="N22" s="23"/>
      <c r="O22" s="23"/>
      <c r="P22" s="23"/>
      <c r="Q22" s="23"/>
      <c r="R22" s="23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5" t="s">
        <v>40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44</v>
      </c>
      <c r="N24" s="26"/>
      <c r="O24" s="26"/>
      <c r="P24" s="26"/>
      <c r="Q24" s="26"/>
      <c r="R24" s="26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</sheetData>
  <sheetProtection/>
  <mergeCells count="31">
    <mergeCell ref="T2:V2"/>
    <mergeCell ref="B7:V7"/>
    <mergeCell ref="B9:V9"/>
    <mergeCell ref="D11:D13"/>
    <mergeCell ref="C11:C13"/>
    <mergeCell ref="L11:L13"/>
    <mergeCell ref="B6:X6"/>
    <mergeCell ref="M11:M13"/>
    <mergeCell ref="O11:O13"/>
    <mergeCell ref="C10:N10"/>
    <mergeCell ref="B8:V8"/>
    <mergeCell ref="R11:R13"/>
    <mergeCell ref="N11:N13"/>
    <mergeCell ref="G11:G13"/>
    <mergeCell ref="V10:V13"/>
    <mergeCell ref="U10:U13"/>
    <mergeCell ref="C22:G22"/>
    <mergeCell ref="C20:U20"/>
    <mergeCell ref="B19:U19"/>
    <mergeCell ref="S10:S13"/>
    <mergeCell ref="B10:B13"/>
    <mergeCell ref="T10:T13"/>
    <mergeCell ref="J11:J13"/>
    <mergeCell ref="O10:R10"/>
    <mergeCell ref="F11:F13"/>
    <mergeCell ref="H11:H13"/>
    <mergeCell ref="Q11:Q13"/>
    <mergeCell ref="I11:I13"/>
    <mergeCell ref="E11:E13"/>
    <mergeCell ref="P11:P13"/>
    <mergeCell ref="K11:K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2" t="s">
        <v>1</v>
      </c>
      <c r="C1" s="12"/>
      <c r="D1" s="16"/>
      <c r="E1" s="16"/>
      <c r="F1" s="16"/>
    </row>
    <row r="2" spans="2:6" ht="12.75">
      <c r="B2" s="12" t="s">
        <v>2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2.5">
      <c r="B4" s="13" t="s">
        <v>3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6.25">
      <c r="B6" s="12" t="s">
        <v>4</v>
      </c>
      <c r="C6" s="12"/>
      <c r="D6" s="16"/>
      <c r="E6" s="16" t="s">
        <v>5</v>
      </c>
      <c r="F6" s="16" t="s">
        <v>6</v>
      </c>
    </row>
    <row r="7" spans="2:6" ht="13.5" thickBot="1">
      <c r="B7" s="13"/>
      <c r="C7" s="13"/>
      <c r="D7" s="17"/>
      <c r="E7" s="17"/>
      <c r="F7" s="17"/>
    </row>
    <row r="8" spans="2:6" ht="39.75" thickBot="1">
      <c r="B8" s="14" t="s">
        <v>7</v>
      </c>
      <c r="C8" s="15"/>
      <c r="D8" s="18"/>
      <c r="E8" s="18">
        <v>14</v>
      </c>
      <c r="F8" s="19" t="s">
        <v>8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2016-08-03T12:10:50Z</cp:lastPrinted>
  <dcterms:created xsi:type="dcterms:W3CDTF">2010-01-29T08:37:16Z</dcterms:created>
  <dcterms:modified xsi:type="dcterms:W3CDTF">2016-08-05T08:06:43Z</dcterms:modified>
  <cp:category/>
  <cp:version/>
  <cp:contentType/>
  <cp:contentStatus/>
</cp:coreProperties>
</file>