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<sst xmlns="http://schemas.openxmlformats.org/spreadsheetml/2006/main" count="50" uniqueCount="48">
  <si>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</si>
  <si>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</si>
  <si>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</si>
  <si>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</si>
  <si>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</si>
  <si>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</si>
  <si>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</si>
  <si>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</si>
  <si>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</si>
  <si>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</si>
  <si>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</si>
  <si>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</si>
  <si>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</si>
  <si>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</si>
  <si>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</si>
  <si>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</si>
  <si>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</si>
  <si>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</si>
  <si>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</si>
  <si>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</si>
  <si>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</si>
  <si>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</si>
  <si>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</si>
  <si>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</si>
  <si>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</si>
  <si>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</si>
  <si>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</si>
  <si>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</si>
  <si>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</si>
  <si>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</si>
  <si>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</si>
  <si>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</si>
  <si>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</si>
  <si>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</si>
  <si>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</si>
  <si>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</si>
  <si>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</si>
  <si>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</si>
  <si>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</si>
  <si>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 xml:space="preserve"> </t>
  </si>
  <si>
    <t>Хімік  ВХАЛ Богородчанського ЛВУМГ</t>
  </si>
  <si>
    <t>на ГСР Гаврилівку,  ГРС Гвіздець, ГРС Сідлище</t>
  </si>
  <si>
    <t>В. Опацький</t>
  </si>
  <si>
    <t>з газопроводу "АЧБ" (ГРС-Гаврилівка) за період з 04.07.2016 р.  по  01.08.2016 р.</t>
  </si>
  <si>
    <t>Головний інженер  Богородчанського ЛВУМГ</t>
  </si>
  <si>
    <t>Г.Стоколоса</t>
  </si>
  <si>
    <t>03.08.2016 р.</t>
  </si>
  <si>
    <t>Об'єм природного газу, який відповідає даному паспорту ФХП для вказаних ГРС, у липні становить 251 763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</si>
</sst>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8A3E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5" xfId="0" applyNumberFormat="1" applyFont="1" applyFill="1" applyBorder="1" applyAlignment="1">
      <alignment horizontal="center" wrapText="1"/>
    </xf>
    <xf numFmtId="187" fontId="1" fillId="33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 wrapText="1"/>
    </xf>
    <xf numFmtId="185" fontId="1" fillId="33" borderId="15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87" fontId="0" fillId="0" borderId="0" xfId="0" applyNumberFormat="1" applyFill="1" applyBorder="1" applyAlignment="1">
      <alignment/>
    </xf>
    <xf numFmtId="186" fontId="0" fillId="0" borderId="0" xfId="0" applyNumberFormat="1" applyBorder="1" applyAlignment="1">
      <alignment/>
    </xf>
    <xf numFmtId="0" fontId="15" fillId="0" borderId="0" xfId="0" applyFont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5" xfId="0" applyFont="1" applyFill="1" applyBorder="1" applyAlignment="1">
      <alignment horizontal="center" wrapText="1"/>
    </xf>
    <xf numFmtId="186" fontId="18" fillId="0" borderId="15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9" fillId="0" borderId="13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textRotation="90" wrapText="1"/>
    </xf>
    <xf numFmtId="0" fontId="4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4" fillId="0" borderId="15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9" fillId="0" borderId="19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9" fillId="0" borderId="21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11" fillId="0" borderId="15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6"/>
  <sheetViews>
    <sheetView tabSelected="1" view="pageBreakPreview" zoomScale="76" zoomScaleNormal="38" zoomScaleSheetLayoutView="76" zoomScalePageLayoutView="86" workbookViewId="0" topLeftCell="B1">
      <selection activeCell="B19" sqref="B19:U19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875" style="0" customWidth="1"/>
    <col min="4" max="15" width="7.125" style="0" customWidth="1"/>
    <col min="16" max="16" width="7.50390625" style="0" customWidth="1"/>
    <col min="17" max="17" width="7.375" style="0" customWidth="1"/>
    <col min="18" max="18" width="8.50390625" style="0" customWidth="1"/>
    <col min="19" max="19" width="6.00390625" style="0" customWidth="1"/>
    <col min="20" max="20" width="9.625" style="0" customWidth="1"/>
    <col min="21" max="21" width="7.625" style="0" customWidth="1"/>
    <col min="22" max="22" width="9.625" style="0" customWidth="1"/>
    <col min="23" max="23" width="7.625" style="0" customWidth="1"/>
    <col min="26" max="26" width="10.37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5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5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70"/>
      <c r="U2" s="71"/>
      <c r="V2" s="71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5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6" ht="12.75">
      <c r="B4" s="8" t="s">
        <v>0</v>
      </c>
      <c r="C4" s="8"/>
      <c r="D4" s="8"/>
      <c r="E4" s="8"/>
      <c r="F4" s="8"/>
      <c r="G4" s="8"/>
      <c r="H4" s="25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Z4" s="7">
        <v>66633</v>
      </c>
    </row>
    <row r="5" spans="2:26" ht="12.75">
      <c r="B5" s="8" t="s">
        <v>37</v>
      </c>
      <c r="C5" s="8"/>
      <c r="D5" s="8"/>
      <c r="E5" s="8"/>
      <c r="F5" s="8"/>
      <c r="G5" s="8"/>
      <c r="H5" s="25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Z5" s="7">
        <v>85904</v>
      </c>
    </row>
    <row r="6" spans="2:26" ht="21.75" customHeight="1">
      <c r="B6" s="66" t="s">
        <v>30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Z6" s="34">
        <v>99226</v>
      </c>
    </row>
    <row r="7" spans="2:24" ht="21.75" customHeight="1">
      <c r="B7" s="61" t="s">
        <v>35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4"/>
      <c r="X7" s="4"/>
    </row>
    <row r="8" spans="2:24" ht="42" customHeight="1">
      <c r="B8" s="61" t="s">
        <v>41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4"/>
      <c r="X8" s="4"/>
    </row>
    <row r="9" spans="2:24" ht="18" customHeight="1">
      <c r="B9" s="72" t="s">
        <v>43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4"/>
      <c r="X9" s="4"/>
    </row>
    <row r="10" spans="2:25" ht="32.25" customHeight="1">
      <c r="B10" s="48" t="s">
        <v>14</v>
      </c>
      <c r="C10" s="58" t="s">
        <v>31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  <c r="O10" s="67" t="s">
        <v>32</v>
      </c>
      <c r="P10" s="68"/>
      <c r="Q10" s="68"/>
      <c r="R10" s="69"/>
      <c r="S10" s="45" t="s">
        <v>29</v>
      </c>
      <c r="T10" s="65" t="s">
        <v>26</v>
      </c>
      <c r="U10" s="65" t="s">
        <v>27</v>
      </c>
      <c r="V10" s="65" t="s">
        <v>28</v>
      </c>
      <c r="W10" s="4"/>
      <c r="Y10" s="7"/>
    </row>
    <row r="11" spans="2:25" ht="48.75" customHeight="1">
      <c r="B11" s="49"/>
      <c r="C11" s="51" t="s">
        <v>15</v>
      </c>
      <c r="D11" s="51" t="s">
        <v>16</v>
      </c>
      <c r="E11" s="51" t="s">
        <v>17</v>
      </c>
      <c r="F11" s="51" t="s">
        <v>18</v>
      </c>
      <c r="G11" s="51" t="s">
        <v>38</v>
      </c>
      <c r="H11" s="51" t="s">
        <v>19</v>
      </c>
      <c r="I11" s="51" t="s">
        <v>20</v>
      </c>
      <c r="J11" s="51" t="s">
        <v>21</v>
      </c>
      <c r="K11" s="51" t="s">
        <v>22</v>
      </c>
      <c r="L11" s="51" t="s">
        <v>23</v>
      </c>
      <c r="M11" s="52" t="s">
        <v>24</v>
      </c>
      <c r="N11" s="52" t="s">
        <v>25</v>
      </c>
      <c r="O11" s="52" t="s">
        <v>10</v>
      </c>
      <c r="P11" s="55" t="s">
        <v>11</v>
      </c>
      <c r="Q11" s="52" t="s">
        <v>12</v>
      </c>
      <c r="R11" s="52" t="s">
        <v>13</v>
      </c>
      <c r="S11" s="46"/>
      <c r="T11" s="65"/>
      <c r="U11" s="65"/>
      <c r="V11" s="65"/>
      <c r="W11" s="4"/>
      <c r="Y11" s="7"/>
    </row>
    <row r="12" spans="2:25" ht="15.75" customHeight="1">
      <c r="B12" s="49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3"/>
      <c r="N12" s="53"/>
      <c r="O12" s="53"/>
      <c r="P12" s="56"/>
      <c r="Q12" s="63"/>
      <c r="R12" s="53"/>
      <c r="S12" s="46"/>
      <c r="T12" s="65"/>
      <c r="U12" s="65"/>
      <c r="V12" s="65"/>
      <c r="W12" s="4"/>
      <c r="Y12" s="7"/>
    </row>
    <row r="13" spans="2:25" ht="21" customHeight="1"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4"/>
      <c r="N13" s="54"/>
      <c r="O13" s="54"/>
      <c r="P13" s="57"/>
      <c r="Q13" s="64"/>
      <c r="R13" s="54"/>
      <c r="S13" s="47"/>
      <c r="T13" s="65"/>
      <c r="U13" s="65"/>
      <c r="V13" s="65"/>
      <c r="W13" s="4"/>
      <c r="Y13" s="7"/>
    </row>
    <row r="14" spans="2:25" ht="16.5" customHeight="1">
      <c r="B14" s="26">
        <v>4</v>
      </c>
      <c r="C14" s="28">
        <v>94.3917</v>
      </c>
      <c r="D14" s="28">
        <v>3.2172</v>
      </c>
      <c r="E14" s="28">
        <v>1.0665</v>
      </c>
      <c r="F14" s="28">
        <v>0.1731</v>
      </c>
      <c r="G14" s="28">
        <v>0.1759</v>
      </c>
      <c r="H14" s="28">
        <v>0.0007</v>
      </c>
      <c r="I14" s="28">
        <v>0.0347</v>
      </c>
      <c r="J14" s="28">
        <v>0.0252</v>
      </c>
      <c r="K14" s="28">
        <v>0.012</v>
      </c>
      <c r="L14" s="28">
        <v>0.0032</v>
      </c>
      <c r="M14" s="28">
        <v>0.6532</v>
      </c>
      <c r="N14" s="28">
        <v>0.2466</v>
      </c>
      <c r="O14" s="29">
        <v>0.7137</v>
      </c>
      <c r="P14" s="28">
        <v>34.8741</v>
      </c>
      <c r="Q14" s="31">
        <f>P14*238.8459</f>
        <v>8329.535801189999</v>
      </c>
      <c r="R14" s="28">
        <v>50.2091</v>
      </c>
      <c r="S14" s="32">
        <v>-17.1</v>
      </c>
      <c r="T14" s="40" t="s">
        <v>39</v>
      </c>
      <c r="U14" s="41">
        <v>0.182</v>
      </c>
      <c r="V14" s="41">
        <v>0.164</v>
      </c>
      <c r="W14" s="4"/>
      <c r="X14" s="27">
        <f>SUM(C14:N14)</f>
        <v>100.00000000000001</v>
      </c>
      <c r="Y14" s="10" t="str">
        <f>IF(X14=100,"ОК"," ")</f>
        <v>ОК</v>
      </c>
    </row>
    <row r="15" spans="2:26" s="9" customFormat="1" ht="12.75">
      <c r="B15" s="26">
        <v>11</v>
      </c>
      <c r="C15" s="28">
        <v>94.7259</v>
      </c>
      <c r="D15" s="28">
        <v>2.9472</v>
      </c>
      <c r="E15" s="28">
        <v>1.0017</v>
      </c>
      <c r="F15" s="28">
        <v>0.1611</v>
      </c>
      <c r="G15" s="28">
        <v>0.1637</v>
      </c>
      <c r="H15" s="28">
        <v>0.0022</v>
      </c>
      <c r="I15" s="28">
        <v>0.0311</v>
      </c>
      <c r="J15" s="28">
        <v>0.0226</v>
      </c>
      <c r="K15" s="28">
        <v>0.0119</v>
      </c>
      <c r="L15" s="28">
        <v>0.005</v>
      </c>
      <c r="M15" s="28">
        <v>0.6961</v>
      </c>
      <c r="N15" s="28">
        <v>0.2315</v>
      </c>
      <c r="O15" s="29">
        <v>0.7108</v>
      </c>
      <c r="P15" s="28">
        <v>34.736</v>
      </c>
      <c r="Q15" s="31">
        <f>P15*238.8459</f>
        <v>8296.551182399999</v>
      </c>
      <c r="R15" s="28">
        <v>50.116</v>
      </c>
      <c r="S15" s="30">
        <v>-11.2</v>
      </c>
      <c r="T15" s="40"/>
      <c r="U15" s="41"/>
      <c r="V15" s="41"/>
      <c r="X15" s="27">
        <f>SUM(C15:N15)</f>
        <v>99.99999999999999</v>
      </c>
      <c r="Y15" s="10" t="str">
        <f>IF(X15=100,"ОК"," ")</f>
        <v>ОК</v>
      </c>
      <c r="Z15" s="33"/>
    </row>
    <row r="16" spans="2:26" s="9" customFormat="1" ht="12.75">
      <c r="B16" s="26">
        <v>18</v>
      </c>
      <c r="C16" s="28">
        <v>94.7304</v>
      </c>
      <c r="D16" s="28">
        <v>2.9432</v>
      </c>
      <c r="E16" s="28">
        <v>1.0032</v>
      </c>
      <c r="F16" s="28">
        <v>0.1608</v>
      </c>
      <c r="G16" s="28">
        <v>0.1638</v>
      </c>
      <c r="H16" s="28">
        <v>0.003</v>
      </c>
      <c r="I16" s="28">
        <v>0.0313</v>
      </c>
      <c r="J16" s="28">
        <v>0.0231</v>
      </c>
      <c r="K16" s="28">
        <v>0.0121</v>
      </c>
      <c r="L16" s="28">
        <v>0.0049</v>
      </c>
      <c r="M16" s="28">
        <v>0.6928</v>
      </c>
      <c r="N16" s="28">
        <v>0.2314</v>
      </c>
      <c r="O16" s="29">
        <v>0.7108</v>
      </c>
      <c r="P16" s="28">
        <v>34.7386</v>
      </c>
      <c r="Q16" s="31">
        <f>P16*238.8459</f>
        <v>8297.17218174</v>
      </c>
      <c r="R16" s="28">
        <v>50.1192</v>
      </c>
      <c r="S16" s="32">
        <v>-12.3</v>
      </c>
      <c r="T16" s="40"/>
      <c r="U16" s="41"/>
      <c r="V16" s="41"/>
      <c r="X16" s="27">
        <f>SUM(C16:N16)</f>
        <v>100.00000000000001</v>
      </c>
      <c r="Y16" s="10" t="str">
        <f>IF(X16=100,"ОК"," ")</f>
        <v>ОК</v>
      </c>
      <c r="Z16" s="33"/>
    </row>
    <row r="17" spans="2:26" s="9" customFormat="1" ht="12.75">
      <c r="B17" s="26">
        <v>25</v>
      </c>
      <c r="C17" s="28">
        <v>94.7834</v>
      </c>
      <c r="D17" s="28">
        <v>2.9913</v>
      </c>
      <c r="E17" s="28">
        <v>0.9957</v>
      </c>
      <c r="F17" s="28">
        <v>0.1626</v>
      </c>
      <c r="G17" s="28">
        <v>0.1626</v>
      </c>
      <c r="H17" s="28">
        <v>0.0008</v>
      </c>
      <c r="I17" s="28">
        <v>0.0321</v>
      </c>
      <c r="J17" s="28">
        <v>0.0229</v>
      </c>
      <c r="K17" s="28">
        <v>0.0143</v>
      </c>
      <c r="L17" s="28">
        <v>0.0035</v>
      </c>
      <c r="M17" s="28">
        <v>0.5978</v>
      </c>
      <c r="N17" s="28">
        <v>0.233</v>
      </c>
      <c r="O17" s="29">
        <v>0.7106</v>
      </c>
      <c r="P17" s="28">
        <v>34.7808</v>
      </c>
      <c r="Q17" s="31">
        <f>P17*238.8459</f>
        <v>8307.25147872</v>
      </c>
      <c r="R17" s="28">
        <v>50.1878</v>
      </c>
      <c r="S17" s="32">
        <v>-8.9</v>
      </c>
      <c r="T17" s="40" t="s">
        <v>36</v>
      </c>
      <c r="U17" s="41">
        <v>0.194</v>
      </c>
      <c r="V17" s="42">
        <v>0.09</v>
      </c>
      <c r="X17" s="27">
        <f>SUM(C17:N17)</f>
        <v>100.00000000000001</v>
      </c>
      <c r="Y17" s="10" t="str">
        <f>IF(X17=100,"ОК"," ")</f>
        <v>ОК</v>
      </c>
      <c r="Z17" s="33"/>
    </row>
    <row r="18" spans="2:26" s="9" customFormat="1" ht="12.75">
      <c r="B18" s="26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28"/>
      <c r="Q18" s="31"/>
      <c r="R18" s="28"/>
      <c r="S18" s="30"/>
      <c r="T18" s="40"/>
      <c r="U18" s="41"/>
      <c r="V18" s="41"/>
      <c r="X18" s="27">
        <f>SUM(C18:N18)</f>
        <v>0</v>
      </c>
      <c r="Y18" s="10" t="str">
        <f>IF(X18=100,"ОК"," ")</f>
        <v> </v>
      </c>
      <c r="Z18" s="33"/>
    </row>
    <row r="19" spans="2:26" ht="12.75" customHeight="1">
      <c r="B19" s="44" t="s">
        <v>47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20"/>
      <c r="X19" s="5"/>
      <c r="Y19" s="6"/>
      <c r="Z19" s="33"/>
    </row>
    <row r="20" spans="3:21" ht="12.75">
      <c r="C20" s="43" t="s">
        <v>39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3:21" ht="12.75"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19"/>
      <c r="R21" s="19"/>
      <c r="S21" s="19"/>
      <c r="T21" s="19"/>
      <c r="U21" s="19"/>
    </row>
    <row r="22" spans="3:18" ht="12.75">
      <c r="C22" s="23" t="s">
        <v>44</v>
      </c>
      <c r="D22" s="21"/>
      <c r="E22" s="21"/>
      <c r="F22" s="21"/>
      <c r="G22" s="21"/>
      <c r="H22" s="21"/>
      <c r="I22" s="21"/>
      <c r="J22" s="21"/>
      <c r="K22" s="21"/>
      <c r="L22" s="21"/>
      <c r="M22" s="21" t="s">
        <v>42</v>
      </c>
      <c r="N22" s="21"/>
      <c r="O22" s="21"/>
      <c r="P22" s="21"/>
      <c r="Q22" s="21"/>
      <c r="R22" s="21" t="s">
        <v>46</v>
      </c>
    </row>
    <row r="23" spans="3:19" ht="12.75">
      <c r="C23" s="1"/>
      <c r="L23" s="2"/>
      <c r="N23" s="2"/>
      <c r="R23" s="2"/>
      <c r="S23" s="2"/>
    </row>
    <row r="24" spans="3:18" ht="18" customHeight="1">
      <c r="C24" s="23" t="s">
        <v>40</v>
      </c>
      <c r="D24" s="24"/>
      <c r="E24" s="24"/>
      <c r="F24" s="24"/>
      <c r="G24" s="24"/>
      <c r="H24" s="24"/>
      <c r="I24" s="24"/>
      <c r="J24" s="24"/>
      <c r="K24" s="24"/>
      <c r="L24" s="24"/>
      <c r="M24" s="24" t="s">
        <v>45</v>
      </c>
      <c r="N24" s="24"/>
      <c r="O24" s="24"/>
      <c r="P24" s="24"/>
      <c r="Q24" s="24"/>
      <c r="R24" s="24" t="s">
        <v>46</v>
      </c>
    </row>
    <row r="25" spans="3:19" ht="12.75">
      <c r="C25" s="1"/>
      <c r="L25" s="2"/>
      <c r="N25" s="2"/>
      <c r="R25" s="2"/>
      <c r="S25" s="2"/>
    </row>
    <row r="27" spans="3:22" ht="12.75"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31" spans="1:24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ht="12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ht="12.7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ht="12.7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5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35"/>
    </row>
    <row r="51" spans="1:25" ht="12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35"/>
    </row>
    <row r="52" spans="1:25" ht="12.7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35"/>
    </row>
    <row r="53" spans="1:26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36"/>
      <c r="Z53"/>
    </row>
    <row r="54" spans="1:26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36"/>
      <c r="Z54"/>
    </row>
    <row r="55" spans="1:26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36"/>
      <c r="Z55"/>
    </row>
    <row r="56" spans="1:26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36"/>
      <c r="Z56"/>
    </row>
    <row r="57" spans="1:26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39"/>
      <c r="Z57"/>
    </row>
    <row r="58" spans="1:26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36"/>
      <c r="Z58"/>
    </row>
    <row r="59" spans="1:26" ht="12.7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36"/>
      <c r="Z59"/>
    </row>
    <row r="60" spans="1:26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36"/>
      <c r="Z60"/>
    </row>
    <row r="61" spans="1:25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35"/>
    </row>
    <row r="62" spans="1:25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35"/>
    </row>
    <row r="63" spans="1:25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35"/>
    </row>
    <row r="64" spans="1:25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35"/>
    </row>
    <row r="65" spans="1:26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37"/>
      <c r="Z65" s="10" t="str">
        <f>IF(Y65=100,"ОК"," ")</f>
        <v> </v>
      </c>
    </row>
    <row r="66" spans="1:26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37"/>
      <c r="Z66" s="10" t="str">
        <f>IF(Y66=100,"ОК"," ")</f>
        <v> </v>
      </c>
    </row>
    <row r="67" spans="1:26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37"/>
      <c r="Z67" s="10" t="str">
        <f>IF(Y67=100,"ОК"," ")</f>
        <v> </v>
      </c>
    </row>
    <row r="68" spans="25:26" ht="12.75">
      <c r="Y68" s="37"/>
      <c r="Z68" s="10" t="str">
        <f>IF(Y68=100,"ОК"," ")</f>
        <v> </v>
      </c>
    </row>
    <row r="69" spans="25:26" ht="12.75">
      <c r="Y69" s="37"/>
      <c r="Z69" s="10" t="str">
        <f>IF(Y69=100,"ОК"," ")</f>
        <v> </v>
      </c>
    </row>
    <row r="70" spans="25:26" ht="12.75">
      <c r="Y70" s="38"/>
      <c r="Z70" s="6"/>
    </row>
    <row r="71" spans="25:26" ht="12.75">
      <c r="Y71" s="35"/>
      <c r="Z71"/>
    </row>
    <row r="72" spans="25:26" ht="12.75">
      <c r="Y72" s="35"/>
      <c r="Z72"/>
    </row>
    <row r="73" spans="25:26" ht="12.75">
      <c r="Y73" s="35"/>
      <c r="Z73"/>
    </row>
    <row r="74" spans="25:26" ht="12.75">
      <c r="Y74" s="35"/>
      <c r="Z74"/>
    </row>
    <row r="75" spans="25:26" ht="12.75">
      <c r="Y75" s="35"/>
      <c r="Z75"/>
    </row>
    <row r="76" spans="25:26" ht="12.75">
      <c r="Y76" s="35"/>
      <c r="Z76"/>
    </row>
    <row r="77" spans="25:26" ht="12.75">
      <c r="Y77" s="35"/>
      <c r="Z77"/>
    </row>
    <row r="78" spans="25:26" ht="12.75">
      <c r="Y78" s="35"/>
      <c r="Z78"/>
    </row>
    <row r="79" spans="25:26" ht="12.75">
      <c r="Y79" s="35"/>
      <c r="Z79"/>
    </row>
    <row r="80" spans="2:26" ht="12.7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/>
    </row>
    <row r="81" spans="2:26" ht="12.7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/>
    </row>
    <row r="82" spans="2:26" ht="12.7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/>
    </row>
    <row r="83" ht="12.75">
      <c r="Z83"/>
    </row>
    <row r="84" ht="12.75">
      <c r="Z84"/>
    </row>
    <row r="85" ht="12.75">
      <c r="Z85"/>
    </row>
    <row r="86" ht="12.75">
      <c r="Z86"/>
    </row>
    <row r="87" ht="12.75">
      <c r="Z87"/>
    </row>
    <row r="88" ht="12.75">
      <c r="Z88"/>
    </row>
    <row r="89" ht="12.75">
      <c r="Z89"/>
    </row>
    <row r="90" ht="12.75">
      <c r="Z90"/>
    </row>
    <row r="91" ht="12.75">
      <c r="Z91"/>
    </row>
    <row r="92" ht="12.75">
      <c r="Z92"/>
    </row>
    <row r="93" ht="12.75">
      <c r="Z93"/>
    </row>
    <row r="94" ht="12.75">
      <c r="Z94"/>
    </row>
    <row r="95" ht="12.75">
      <c r="Z95"/>
    </row>
    <row r="96" ht="12.75">
      <c r="Z96"/>
    </row>
  </sheetData>
  <sheetProtection/>
  <mergeCells count="30"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"/>
  <sheetViews>
    <sheetView view="pageLayout" zoomScale="51" zoomScaleNormal="60" zoomScalePageLayoutView="51" workbookViewId="0" topLeftCell="A1">
      <selection activeCell="Q21" sqref="Q21"/>
    </sheetView>
  </sheetViews>
  <sheetFormatPr defaultColWidth="9.00390625" defaultRowHeight="12.75"/>
  <cols>
    <col min="1" max="1" width="1.625" style="0" customWidth="1"/>
    <col min="2" max="2" width="5.375" style="0" customWidth="1"/>
    <col min="3" max="3" width="6.25390625" style="0" customWidth="1"/>
    <col min="4" max="4" width="6.125" style="0" customWidth="1"/>
    <col min="5" max="5" width="5.75390625" style="0" customWidth="1"/>
    <col min="6" max="6" width="5.875" style="0" customWidth="1"/>
    <col min="7" max="7" width="5.75390625" style="0" customWidth="1"/>
    <col min="8" max="8" width="5.625" style="0" customWidth="1"/>
    <col min="9" max="9" width="5.00390625" style="0" customWidth="1"/>
    <col min="10" max="10" width="7.00390625" style="0" customWidth="1"/>
    <col min="11" max="11" width="5.50390625" style="0" customWidth="1"/>
    <col min="12" max="12" width="5.875" style="0" customWidth="1"/>
    <col min="13" max="14" width="7.00390625" style="0" customWidth="1"/>
    <col min="15" max="15" width="6.25390625" style="0" customWidth="1"/>
    <col min="16" max="16" width="6.875" style="0" customWidth="1"/>
    <col min="17" max="17" width="7.25390625" style="0" customWidth="1"/>
    <col min="18" max="18" width="7.375" style="0" customWidth="1"/>
    <col min="19" max="19" width="8.125" style="0" customWidth="1"/>
    <col min="20" max="20" width="8.00390625" style="0" customWidth="1"/>
  </cols>
  <sheetData>
    <row r="1" spans="1:26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30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9"/>
      <c r="AB14" s="9"/>
      <c r="AC14" s="9"/>
      <c r="AD14" s="9"/>
    </row>
    <row r="15" spans="1:30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9"/>
      <c r="AB15" s="9"/>
      <c r="AC15" s="9"/>
      <c r="AD15" s="9"/>
    </row>
    <row r="16" spans="1:30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9"/>
      <c r="AB16" s="9"/>
      <c r="AC16" s="9"/>
      <c r="AD16" s="9"/>
    </row>
    <row r="17" spans="1:30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9"/>
      <c r="AB17" s="9"/>
      <c r="AC17" s="9"/>
      <c r="AD17" s="9"/>
    </row>
    <row r="18" spans="1:30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9"/>
      <c r="AB18" s="9"/>
      <c r="AC18" s="9"/>
      <c r="AD18" s="9"/>
    </row>
    <row r="19" spans="1:26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1" t="s">
        <v>1</v>
      </c>
      <c r="C1" s="11"/>
      <c r="D1" s="15"/>
      <c r="E1" s="15"/>
      <c r="F1" s="15"/>
    </row>
    <row r="2" spans="2:6" ht="12.75">
      <c r="B2" s="11" t="s">
        <v>2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52.5">
      <c r="B4" s="12" t="s">
        <v>3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6.25">
      <c r="B6" s="11" t="s">
        <v>4</v>
      </c>
      <c r="C6" s="11"/>
      <c r="D6" s="15"/>
      <c r="E6" s="15" t="s">
        <v>5</v>
      </c>
      <c r="F6" s="15" t="s">
        <v>6</v>
      </c>
    </row>
    <row r="7" spans="2:6" ht="13.5" thickBot="1">
      <c r="B7" s="12"/>
      <c r="C7" s="12"/>
      <c r="D7" s="16"/>
      <c r="E7" s="16"/>
      <c r="F7" s="16"/>
    </row>
    <row r="8" spans="2:6" ht="39.75" thickBot="1">
      <c r="B8" s="13" t="s">
        <v>7</v>
      </c>
      <c r="C8" s="14"/>
      <c r="D8" s="17"/>
      <c r="E8" s="17">
        <v>14</v>
      </c>
      <c r="F8" s="18" t="s">
        <v>8</v>
      </c>
    </row>
    <row r="9" spans="2:6" ht="12.75">
      <c r="B9" s="12"/>
      <c r="C9" s="12"/>
      <c r="D9" s="16"/>
      <c r="E9" s="16"/>
      <c r="F9" s="16"/>
    </row>
    <row r="10" spans="2:6" ht="12.7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2016-07-04T10:27:38Z</cp:lastPrinted>
  <dcterms:created xsi:type="dcterms:W3CDTF">2010-01-29T08:37:16Z</dcterms:created>
  <dcterms:modified xsi:type="dcterms:W3CDTF">2016-08-03T11:34:12Z</dcterms:modified>
  <cp:category/>
  <cp:version/>
  <cp:contentType/>
  <cp:contentStatus/>
</cp:coreProperties>
</file>