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<sst xmlns="http://schemas.openxmlformats.org/spreadsheetml/2006/main" count="48" uniqueCount="47">
  <si>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</si>
  <si>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</si>
  <si>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</si>
  <si>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</si>
  <si>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</si>
  <si>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</si>
  <si>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</si>
  <si>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</si>
  <si>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</si>
  <si>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</si>
  <si>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</si>
  <si>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</si>
  <si>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</si>
  <si>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</si>
  <si>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</si>
  <si>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</si>
  <si>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</si>
  <si>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</si>
  <si>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</si>
  <si>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</si>
  <si>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</si>
  <si>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</si>
  <si>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</si>
  <si>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</si>
  <si>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</si>
  <si>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</si>
  <si>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</si>
  <si>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</si>
  <si>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</si>
  <si>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</si>
  <si>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</si>
  <si>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</si>
  <si>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</si>
  <si>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</si>
  <si>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</si>
  <si>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</si>
  <si>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</si>
  <si>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>на ГРС-Старий Лисець</t>
  </si>
  <si>
    <t>Хімік  ВХАЛ Богородчанського ЛВУМГ</t>
  </si>
  <si>
    <t>не виявлено</t>
  </si>
  <si>
    <t>В. Опацький</t>
  </si>
  <si>
    <t>з ГРС-Старий Лисець за період з 04.07.2016 р.  по  01.08.2016 р.</t>
  </si>
  <si>
    <t>Головний інженер  Богородчанського ЛВУМГ</t>
  </si>
  <si>
    <t>Г.Стоколоса</t>
  </si>
  <si>
    <t>03.08.2016 р.</t>
  </si>
  <si>
    <t>Об'єм природного газу, який відповідає даному паспорту ФХП для ГРС-Старий Лисець, у липні становить  184 406 м³.</t>
  </si>
  <si>
    <t xml:space="preserve">переданого Богородчанським ЛВУМГ та прийнятого  ПАТ "Івано-Франківськгаз"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</si>
</sst>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5" fontId="35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B4">
      <selection activeCell="U24" sqref="U24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7.625" style="0" customWidth="1"/>
    <col min="17" max="17" width="7.125" style="0" customWidth="1"/>
    <col min="18" max="18" width="9.50390625" style="0" customWidth="1"/>
    <col min="19" max="19" width="6.00390625" style="0" customWidth="1"/>
    <col min="20" max="20" width="10.0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7"/>
      <c r="U2" s="48"/>
      <c r="V2" s="4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35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0" t="s">
        <v>30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2:24" ht="21.75" customHeight="1">
      <c r="B7" s="49" t="s">
        <v>46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"/>
      <c r="X7" s="4"/>
    </row>
    <row r="8" spans="2:24" ht="42" customHeight="1">
      <c r="B8" s="49" t="s">
        <v>37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"/>
      <c r="X8" s="4"/>
    </row>
    <row r="9" spans="2:24" ht="18" customHeight="1">
      <c r="B9" s="50" t="s">
        <v>41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"/>
      <c r="X9" s="4"/>
    </row>
    <row r="10" spans="2:26" ht="32.25" customHeight="1">
      <c r="B10" s="55" t="s">
        <v>14</v>
      </c>
      <c r="C10" s="61" t="s">
        <v>31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41" t="s">
        <v>32</v>
      </c>
      <c r="P10" s="42"/>
      <c r="Q10" s="42"/>
      <c r="R10" s="43"/>
      <c r="S10" s="52" t="s">
        <v>29</v>
      </c>
      <c r="T10" s="37" t="s">
        <v>26</v>
      </c>
      <c r="U10" s="37" t="s">
        <v>27</v>
      </c>
      <c r="V10" s="37" t="s">
        <v>28</v>
      </c>
      <c r="W10" s="4"/>
      <c r="Y10" s="7"/>
      <c r="Z10"/>
    </row>
    <row r="11" spans="2:26" ht="48.75" customHeight="1">
      <c r="B11" s="56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36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58" t="s">
        <v>11</v>
      </c>
      <c r="Q11" s="44" t="s">
        <v>12</v>
      </c>
      <c r="R11" s="44" t="s">
        <v>13</v>
      </c>
      <c r="S11" s="53"/>
      <c r="T11" s="38"/>
      <c r="U11" s="38"/>
      <c r="V11" s="38"/>
      <c r="W11" s="4"/>
      <c r="Y11" s="7"/>
      <c r="Z11"/>
    </row>
    <row r="12" spans="2:26" ht="15.75" customHeight="1">
      <c r="B12" s="5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59"/>
      <c r="Q12" s="45"/>
      <c r="R12" s="45"/>
      <c r="S12" s="53"/>
      <c r="T12" s="38"/>
      <c r="U12" s="38"/>
      <c r="V12" s="38"/>
      <c r="W12" s="4"/>
      <c r="Y12" s="7"/>
      <c r="Z12"/>
    </row>
    <row r="13" spans="2:26" ht="21" customHeight="1">
      <c r="B13" s="57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60"/>
      <c r="Q13" s="46"/>
      <c r="R13" s="46"/>
      <c r="S13" s="54"/>
      <c r="T13" s="39"/>
      <c r="U13" s="39"/>
      <c r="V13" s="39"/>
      <c r="W13" s="4"/>
      <c r="Y13" s="7"/>
      <c r="Z13"/>
    </row>
    <row r="14" spans="2:25" s="10" customFormat="1" ht="12.75" customHeight="1">
      <c r="B14" s="29">
        <v>4</v>
      </c>
      <c r="C14" s="31">
        <v>99.0335</v>
      </c>
      <c r="D14" s="31">
        <v>0.1592</v>
      </c>
      <c r="E14" s="31">
        <v>0.0376</v>
      </c>
      <c r="F14" s="31">
        <v>0.0104</v>
      </c>
      <c r="G14" s="31">
        <v>0.005</v>
      </c>
      <c r="H14" s="31">
        <v>0.0011</v>
      </c>
      <c r="I14" s="31">
        <v>0.0038</v>
      </c>
      <c r="J14" s="31">
        <v>0.0009</v>
      </c>
      <c r="K14" s="31">
        <v>0.0002</v>
      </c>
      <c r="L14" s="31">
        <v>0.0046</v>
      </c>
      <c r="M14" s="31">
        <v>0.5836</v>
      </c>
      <c r="N14" s="31">
        <v>0.1601</v>
      </c>
      <c r="O14" s="31">
        <v>0.6748</v>
      </c>
      <c r="P14" s="31">
        <v>33.2594</v>
      </c>
      <c r="Q14" s="33">
        <f>P14*1000/4.1868</f>
        <v>7943.871214292539</v>
      </c>
      <c r="R14" s="32">
        <v>49.3271</v>
      </c>
      <c r="S14" s="36"/>
      <c r="T14" s="28"/>
      <c r="U14" s="9"/>
      <c r="V14" s="35"/>
      <c r="X14" s="30">
        <f>SUM(C14:N14)</f>
        <v>100</v>
      </c>
      <c r="Y14" s="11" t="str">
        <f>IF(X14=100,"ОК"," ")</f>
        <v>ОК</v>
      </c>
    </row>
    <row r="15" spans="2:25" s="10" customFormat="1" ht="12.75" customHeight="1">
      <c r="B15" s="29">
        <v>11</v>
      </c>
      <c r="C15" s="31">
        <v>99.0684</v>
      </c>
      <c r="D15" s="31">
        <v>0.1563</v>
      </c>
      <c r="E15" s="31">
        <v>0.0366</v>
      </c>
      <c r="F15" s="31">
        <v>0.01</v>
      </c>
      <c r="G15" s="31">
        <v>0.0047</v>
      </c>
      <c r="H15" s="31">
        <v>0</v>
      </c>
      <c r="I15" s="31">
        <v>0.0033</v>
      </c>
      <c r="J15" s="31">
        <v>0.0009</v>
      </c>
      <c r="K15" s="31">
        <v>0.0001</v>
      </c>
      <c r="L15" s="31">
        <v>0.0044</v>
      </c>
      <c r="M15" s="31">
        <v>0.5874</v>
      </c>
      <c r="N15" s="31">
        <v>0.1279</v>
      </c>
      <c r="O15" s="31">
        <v>0.6743</v>
      </c>
      <c r="P15" s="31">
        <v>33.2654</v>
      </c>
      <c r="Q15" s="33">
        <f>P15*1000/4.1868</f>
        <v>7945.304289672304</v>
      </c>
      <c r="R15" s="32">
        <v>49.3523</v>
      </c>
      <c r="S15" s="36"/>
      <c r="T15" s="34"/>
      <c r="U15" s="9"/>
      <c r="V15" s="9"/>
      <c r="X15" s="30">
        <f>SUM(C15:N15)</f>
        <v>100.00000000000001</v>
      </c>
      <c r="Y15" s="11" t="str">
        <f>IF(X15=100,"ОК"," ")</f>
        <v>ОК</v>
      </c>
    </row>
    <row r="16" spans="2:25" s="10" customFormat="1" ht="12.75" customHeight="1">
      <c r="B16" s="29">
        <v>18</v>
      </c>
      <c r="C16" s="31">
        <v>99.0251</v>
      </c>
      <c r="D16" s="31">
        <v>0.1612</v>
      </c>
      <c r="E16" s="31">
        <v>0.038</v>
      </c>
      <c r="F16" s="31">
        <v>0.0105</v>
      </c>
      <c r="G16" s="31">
        <v>0.0052</v>
      </c>
      <c r="H16" s="31">
        <v>0.0022</v>
      </c>
      <c r="I16" s="31">
        <v>0.004</v>
      </c>
      <c r="J16" s="31">
        <v>0.001</v>
      </c>
      <c r="K16" s="31">
        <v>0.0004</v>
      </c>
      <c r="L16" s="31">
        <v>0.0052</v>
      </c>
      <c r="M16" s="31">
        <v>0.5902</v>
      </c>
      <c r="N16" s="31">
        <v>0.157</v>
      </c>
      <c r="O16" s="31">
        <v>0.6748</v>
      </c>
      <c r="P16" s="31">
        <v>33.2606</v>
      </c>
      <c r="Q16" s="33">
        <f>P16*1000/4.1868</f>
        <v>7944.157829368492</v>
      </c>
      <c r="R16" s="31">
        <v>49.3266</v>
      </c>
      <c r="S16" s="36"/>
      <c r="U16" s="9"/>
      <c r="V16" s="9"/>
      <c r="X16" s="30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29">
        <v>25</v>
      </c>
      <c r="C17" s="31">
        <v>92.9036</v>
      </c>
      <c r="D17" s="31">
        <v>3.4059</v>
      </c>
      <c r="E17" s="31">
        <v>1.4139</v>
      </c>
      <c r="F17" s="31">
        <v>0.2464</v>
      </c>
      <c r="G17" s="31">
        <v>0.4409</v>
      </c>
      <c r="H17" s="31">
        <v>0.001</v>
      </c>
      <c r="I17" s="31">
        <v>0.1198</v>
      </c>
      <c r="J17" s="31">
        <v>0.102</v>
      </c>
      <c r="K17" s="31">
        <v>0.1924</v>
      </c>
      <c r="L17" s="31">
        <v>0.0028</v>
      </c>
      <c r="M17" s="31">
        <v>0.5619</v>
      </c>
      <c r="N17" s="31">
        <v>0.6094</v>
      </c>
      <c r="O17" s="31">
        <v>0.7377</v>
      </c>
      <c r="P17" s="31">
        <v>35.6777</v>
      </c>
      <c r="Q17" s="33">
        <f>P17*1000/4.1868</f>
        <v>8521.472246106814</v>
      </c>
      <c r="R17" s="31">
        <v>50.48</v>
      </c>
      <c r="S17" s="36"/>
      <c r="T17" s="28" t="s">
        <v>39</v>
      </c>
      <c r="U17" s="9">
        <v>0.172</v>
      </c>
      <c r="V17" s="35">
        <v>0.06</v>
      </c>
      <c r="X17" s="30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2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3"/>
      <c r="R18" s="31"/>
      <c r="S18" s="32"/>
      <c r="T18" s="22"/>
      <c r="U18" s="9"/>
      <c r="V18" s="9"/>
      <c r="X18" s="30"/>
      <c r="Y18" s="11"/>
    </row>
    <row r="19" spans="2:26" ht="12.75" customHeight="1">
      <c r="B19" s="64" t="s">
        <v>45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21"/>
      <c r="X19" s="5"/>
      <c r="Y19" s="6"/>
      <c r="Z19"/>
    </row>
    <row r="20" spans="3:21" ht="12.75" customHeight="1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3:21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</row>
    <row r="22" spans="3:18" ht="12.75" customHeight="1">
      <c r="C22" s="25" t="s">
        <v>42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40</v>
      </c>
      <c r="N22" s="23"/>
      <c r="O22" s="23"/>
      <c r="P22" s="23"/>
      <c r="Q22" s="23"/>
      <c r="R22" s="23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5" t="s">
        <v>38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43</v>
      </c>
      <c r="N24" s="26"/>
      <c r="O24" s="26"/>
      <c r="P24" s="26"/>
      <c r="Q24" s="26"/>
      <c r="R24" s="26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2016-07-04T10:23:19Z</cp:lastPrinted>
  <dcterms:created xsi:type="dcterms:W3CDTF">2010-01-29T08:37:16Z</dcterms:created>
  <dcterms:modified xsi:type="dcterms:W3CDTF">2016-08-03T12:00:17Z</dcterms:modified>
  <cp:category/>
  <cp:version/>
  <cp:contentType/>
  <cp:contentStatus/>
</cp:coreProperties>
</file>