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6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'Лист1'!$A$1:$V$28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<sst xmlns="http://schemas.openxmlformats.org/spreadsheetml/2006/main" count="49" uniqueCount="48">
  <si>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</si>
  <si>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</si>
  <si>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</si>
  <si>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</si>
  <si>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</si>
  <si>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</si>
  <si>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</si>
  <si>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</si>
  <si>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</si>
  <si>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</si>
  <si>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</si>
  <si>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</si>
  <si>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</si>
  <si>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</si>
  <si>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</si>
  <si>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</si>
  <si>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</si>
  <si>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</si>
  <si>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</si>
  <si>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</si>
  <si>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</si>
  <si>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</si>
  <si>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</si>
  <si>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</si>
  <si>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</si>
  <si>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</si>
  <si>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</si>
  <si>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</si>
  <si>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</si>
  <si>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</si>
  <si>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</si>
  <si>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</si>
  <si>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</si>
  <si>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</si>
  <si>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</si>
  <si>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</si>
  <si>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</si>
  <si>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</si>
  <si>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</si>
  <si>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</si>
  <si>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не виявлено</t>
  </si>
  <si>
    <t>В. Опацький</t>
  </si>
  <si>
    <t>на  ГРС Коломию, ГРС Підгайчики, ГРС Добровідку, ГРС Раківчик, ГРС-Торговиця - 1, ГРС Сопів, ГРС Микитинці, ГРС Снятин-1,   ГРС Тулову,   ГРС Заболотів,                          ГРС Яблунів, ГРС Тлумач  ГРС Городенку, ГРС Торговицю- 2</t>
  </si>
  <si>
    <t>Головний інженер Богородчанського ЛВУМГ</t>
  </si>
  <si>
    <t>Г.Стоколоса</t>
  </si>
  <si>
    <t>з газопроводу "Угерсько- Івано - Франківськ- Чернівці" за період з 04.07.2016 р.  по  01.08.2016 р.</t>
  </si>
  <si>
    <t>03.08.2016 р.</t>
  </si>
  <si>
    <t>Об'єм природного газу, який відповідає даному паспорту ФХП для вказаних ГРС, у липні становить 2  829 743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</si>
</sst>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13" fillId="0" borderId="15" xfId="0" applyFont="1" applyFill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textRotation="90" wrapText="1"/>
    </xf>
    <xf numFmtId="0" fontId="13" fillId="0" borderId="17" xfId="0" applyFont="1" applyFill="1" applyBorder="1" applyAlignment="1">
      <alignment horizontal="center" textRotation="90" wrapText="1"/>
    </xf>
    <xf numFmtId="0" fontId="4" fillId="0" borderId="18" xfId="0" applyFont="1" applyBorder="1" applyAlignment="1">
      <alignment textRotation="90" wrapText="1"/>
    </xf>
    <xf numFmtId="0" fontId="4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4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185" fontId="18" fillId="0" borderId="24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tabSelected="1" view="pageBreakPreview" zoomScale="73" zoomScaleNormal="38" zoomScaleSheetLayoutView="73" zoomScalePageLayoutView="71" workbookViewId="0" topLeftCell="B1">
      <selection activeCell="T23" sqref="T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50390625" style="0" customWidth="1"/>
    <col min="17" max="17" width="7.375" style="0" customWidth="1"/>
    <col min="18" max="18" width="8.503906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6" max="26" width="10.37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0"/>
      <c r="U2" s="61"/>
      <c r="V2" s="6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Z6" s="34">
        <v>107542</v>
      </c>
    </row>
    <row r="7" spans="2:26" ht="21.75" customHeight="1">
      <c r="B7" s="62" t="s">
        <v>35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4"/>
      <c r="X7" s="4"/>
      <c r="Z7" s="7">
        <v>456414</v>
      </c>
    </row>
    <row r="8" spans="2:26" ht="42" customHeight="1">
      <c r="B8" s="62" t="s">
        <v>42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4"/>
      <c r="X8" s="4"/>
      <c r="Z8" s="7">
        <v>47636</v>
      </c>
    </row>
    <row r="9" spans="2:26" ht="18" customHeight="1">
      <c r="B9" s="63" t="s">
        <v>45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4"/>
      <c r="X9" s="4"/>
      <c r="Z9" s="7">
        <v>66731</v>
      </c>
    </row>
    <row r="10" spans="2:26" ht="32.25" customHeight="1">
      <c r="B10" s="48" t="s">
        <v>14</v>
      </c>
      <c r="C10" s="57" t="s">
        <v>31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70" t="s">
        <v>32</v>
      </c>
      <c r="P10" s="71"/>
      <c r="Q10" s="71"/>
      <c r="R10" s="72"/>
      <c r="S10" s="45" t="s">
        <v>29</v>
      </c>
      <c r="T10" s="68" t="s">
        <v>26</v>
      </c>
      <c r="U10" s="68" t="s">
        <v>27</v>
      </c>
      <c r="V10" s="68" t="s">
        <v>28</v>
      </c>
      <c r="W10" s="4"/>
      <c r="Y10" s="7"/>
      <c r="Z10" s="7">
        <v>24257</v>
      </c>
    </row>
    <row r="11" spans="2:26" ht="48.75" customHeight="1">
      <c r="B11" s="49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51" t="s">
        <v>24</v>
      </c>
      <c r="N11" s="51" t="s">
        <v>25</v>
      </c>
      <c r="O11" s="51" t="s">
        <v>10</v>
      </c>
      <c r="P11" s="54" t="s">
        <v>11</v>
      </c>
      <c r="Q11" s="51" t="s">
        <v>12</v>
      </c>
      <c r="R11" s="51" t="s">
        <v>13</v>
      </c>
      <c r="S11" s="46"/>
      <c r="T11" s="68"/>
      <c r="U11" s="68"/>
      <c r="V11" s="68"/>
      <c r="W11" s="4"/>
      <c r="Y11" s="7"/>
      <c r="Z11" s="7">
        <v>762811</v>
      </c>
    </row>
    <row r="12" spans="2:26" ht="15.75" customHeight="1">
      <c r="B12" s="4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52"/>
      <c r="N12" s="52"/>
      <c r="O12" s="52"/>
      <c r="P12" s="55"/>
      <c r="Q12" s="65"/>
      <c r="R12" s="52"/>
      <c r="S12" s="46"/>
      <c r="T12" s="68"/>
      <c r="U12" s="68"/>
      <c r="V12" s="68"/>
      <c r="W12" s="4"/>
      <c r="Y12" s="7"/>
      <c r="Z12" s="7">
        <v>111866</v>
      </c>
    </row>
    <row r="13" spans="2:26" ht="21" customHeight="1">
      <c r="B13" s="50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3"/>
      <c r="N13" s="53"/>
      <c r="O13" s="53"/>
      <c r="P13" s="56"/>
      <c r="Q13" s="66"/>
      <c r="R13" s="53"/>
      <c r="S13" s="47"/>
      <c r="T13" s="68"/>
      <c r="U13" s="68"/>
      <c r="V13" s="68"/>
      <c r="W13" s="4"/>
      <c r="Y13" s="7"/>
      <c r="Z13" s="7">
        <v>222780</v>
      </c>
    </row>
    <row r="14" spans="2:26" s="10" customFormat="1" ht="12.75">
      <c r="B14" s="27">
        <v>4</v>
      </c>
      <c r="C14" s="29">
        <v>91.6156</v>
      </c>
      <c r="D14" s="29">
        <v>4.1215</v>
      </c>
      <c r="E14" s="29">
        <v>1.7215</v>
      </c>
      <c r="F14" s="29">
        <v>0.2987</v>
      </c>
      <c r="G14" s="29">
        <v>0.5344</v>
      </c>
      <c r="H14" s="29">
        <v>0.0048</v>
      </c>
      <c r="I14" s="29">
        <v>0.1639</v>
      </c>
      <c r="J14" s="29">
        <v>0.1402</v>
      </c>
      <c r="K14" s="29">
        <v>0.204</v>
      </c>
      <c r="L14" s="29">
        <v>0.0037</v>
      </c>
      <c r="M14" s="29">
        <v>0.585</v>
      </c>
      <c r="N14" s="29">
        <v>0.6067</v>
      </c>
      <c r="O14" s="30">
        <v>0.7506</v>
      </c>
      <c r="P14" s="29">
        <v>36.2354</v>
      </c>
      <c r="Q14" s="32">
        <f>P14*238.8459</f>
        <v>8654.676724859999</v>
      </c>
      <c r="R14" s="31">
        <v>50.8028</v>
      </c>
      <c r="S14" s="43"/>
      <c r="T14" s="41"/>
      <c r="U14" s="42"/>
      <c r="V14" s="42"/>
      <c r="X14" s="28">
        <f>SUM(C14:N14)</f>
        <v>99.99999999999999</v>
      </c>
      <c r="Y14" s="11" t="str">
        <f>IF(X14=100,"ОК"," ")</f>
        <v>ОК</v>
      </c>
      <c r="Z14" s="33">
        <v>134585</v>
      </c>
    </row>
    <row r="15" spans="2:26" s="10" customFormat="1" ht="12.75">
      <c r="B15" s="27">
        <v>11</v>
      </c>
      <c r="C15" s="29">
        <v>92.0998</v>
      </c>
      <c r="D15" s="29">
        <v>3.7783</v>
      </c>
      <c r="E15" s="29">
        <v>1.5715</v>
      </c>
      <c r="F15" s="29">
        <v>0.2537</v>
      </c>
      <c r="G15" s="29">
        <v>0.4457</v>
      </c>
      <c r="H15" s="29">
        <v>0.0055</v>
      </c>
      <c r="I15" s="29">
        <v>0.1188</v>
      </c>
      <c r="J15" s="29">
        <v>0.1017</v>
      </c>
      <c r="K15" s="29">
        <v>0.1297</v>
      </c>
      <c r="L15" s="29">
        <v>0.0039</v>
      </c>
      <c r="M15" s="29">
        <v>0.617</v>
      </c>
      <c r="N15" s="29">
        <v>0.8744</v>
      </c>
      <c r="O15" s="30">
        <v>0.7436</v>
      </c>
      <c r="P15" s="29">
        <v>35.6818</v>
      </c>
      <c r="Q15" s="32">
        <f>P15*238.8459</f>
        <v>8522.45163462</v>
      </c>
      <c r="R15" s="31">
        <v>50.2807</v>
      </c>
      <c r="S15" s="43"/>
      <c r="T15" s="41"/>
      <c r="U15" s="42"/>
      <c r="V15" s="42"/>
      <c r="X15" s="28">
        <f>SUM(C15:N15)</f>
        <v>99.99999999999999</v>
      </c>
      <c r="Y15" s="11" t="str">
        <f>IF(X15=100,"ОК"," ")</f>
        <v>ОК</v>
      </c>
      <c r="Z15" s="33">
        <v>82590</v>
      </c>
    </row>
    <row r="16" spans="2:26" s="10" customFormat="1" ht="12.75">
      <c r="B16" s="27">
        <v>18</v>
      </c>
      <c r="C16" s="29">
        <v>92.4165</v>
      </c>
      <c r="D16" s="29">
        <v>3.4235</v>
      </c>
      <c r="E16" s="29">
        <v>1.5027</v>
      </c>
      <c r="F16" s="29">
        <v>0.2752</v>
      </c>
      <c r="G16" s="29">
        <v>0.4793</v>
      </c>
      <c r="H16" s="29">
        <v>0.0032</v>
      </c>
      <c r="I16" s="29">
        <v>0.1547</v>
      </c>
      <c r="J16" s="29">
        <v>0.1376</v>
      </c>
      <c r="K16" s="29">
        <v>0.2533</v>
      </c>
      <c r="L16" s="29">
        <v>0.0035</v>
      </c>
      <c r="M16" s="29">
        <v>0.6122</v>
      </c>
      <c r="N16" s="29">
        <v>0.7383</v>
      </c>
      <c r="O16" s="30">
        <v>0.7453</v>
      </c>
      <c r="P16" s="29">
        <v>35.8742</v>
      </c>
      <c r="Q16" s="32">
        <f>P16*238.8459</f>
        <v>8568.405585780001</v>
      </c>
      <c r="R16" s="31">
        <v>50.4873</v>
      </c>
      <c r="S16" s="43"/>
      <c r="T16" s="41" t="s">
        <v>40</v>
      </c>
      <c r="U16" s="42">
        <v>0.189</v>
      </c>
      <c r="V16" s="42">
        <v>0.055</v>
      </c>
      <c r="X16" s="28">
        <f>SUM(C16:N16)</f>
        <v>100.00000000000001</v>
      </c>
      <c r="Y16" s="11" t="str">
        <f>IF(X16=100,"ОК"," ")</f>
        <v>ОК</v>
      </c>
      <c r="Z16" s="33">
        <v>107492</v>
      </c>
    </row>
    <row r="17" spans="2:26" s="10" customFormat="1" ht="12.75">
      <c r="B17" s="27">
        <v>25</v>
      </c>
      <c r="C17" s="29">
        <v>91.9474</v>
      </c>
      <c r="D17" s="29">
        <v>3.7776</v>
      </c>
      <c r="E17" s="29">
        <v>1.5607</v>
      </c>
      <c r="F17" s="29">
        <v>0.2854</v>
      </c>
      <c r="G17" s="29">
        <v>0.522</v>
      </c>
      <c r="H17" s="29">
        <v>0.0024</v>
      </c>
      <c r="I17" s="29">
        <v>0.1663</v>
      </c>
      <c r="J17" s="29">
        <v>0.1434</v>
      </c>
      <c r="K17" s="29">
        <v>0.1422</v>
      </c>
      <c r="L17" s="29">
        <v>0.0039</v>
      </c>
      <c r="M17" s="29">
        <v>0.6081</v>
      </c>
      <c r="N17" s="29">
        <v>0.8406</v>
      </c>
      <c r="O17" s="30">
        <v>0.7473</v>
      </c>
      <c r="P17" s="29">
        <v>35.879</v>
      </c>
      <c r="Q17" s="32">
        <f>P17*238.8459</f>
        <v>8569.5520461</v>
      </c>
      <c r="R17" s="31">
        <v>50.4245</v>
      </c>
      <c r="S17" s="43"/>
      <c r="T17" s="41"/>
      <c r="U17" s="42"/>
      <c r="V17" s="42"/>
      <c r="X17" s="28">
        <f>SUM(C17:N17)</f>
        <v>100</v>
      </c>
      <c r="Y17" s="11" t="str">
        <f>IF(X17=100,"ОК"," ")</f>
        <v>ОК</v>
      </c>
      <c r="Z17" s="33">
        <v>220932</v>
      </c>
    </row>
    <row r="18" spans="2:26" s="10" customFormat="1" ht="12.75"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29"/>
      <c r="Q18" s="32"/>
      <c r="R18" s="29"/>
      <c r="S18" s="31"/>
      <c r="T18" s="26"/>
      <c r="U18" s="9"/>
      <c r="V18" s="9"/>
      <c r="X18" s="28"/>
      <c r="Y18" s="11"/>
      <c r="Z18" s="33">
        <v>415031</v>
      </c>
    </row>
    <row r="19" spans="1:26" s="10" customFormat="1" ht="12.75">
      <c r="A19" s="40" t="s">
        <v>38</v>
      </c>
      <c r="B19" s="67" t="s">
        <v>47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40"/>
      <c r="X19" s="28"/>
      <c r="Y19" s="11" t="str">
        <f>IF(X19=100,"ОК"," ")</f>
        <v> </v>
      </c>
      <c r="Z19" s="33">
        <v>69076</v>
      </c>
    </row>
    <row r="20" spans="1:26" s="10" customFormat="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X20" s="28"/>
      <c r="Y20" s="11" t="str">
        <f>IF(X20=100,"ОК"," ")</f>
        <v> </v>
      </c>
      <c r="Z20" s="33"/>
    </row>
    <row r="21" spans="1:26" s="10" customFormat="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X21" s="28"/>
      <c r="Y21" s="11" t="str">
        <f>IF(X21=100,"ОК"," ")</f>
        <v> </v>
      </c>
      <c r="Z21" s="33"/>
    </row>
    <row r="22" spans="1:26" ht="12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X22" s="5"/>
      <c r="Y22" s="6"/>
      <c r="Z22" s="33"/>
    </row>
    <row r="23" spans="1:22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3:21" ht="12.7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0"/>
      <c r="R24" s="20"/>
      <c r="S24" s="20"/>
      <c r="T24" s="20"/>
      <c r="U24" s="20"/>
    </row>
    <row r="25" spans="3:18" ht="12.75">
      <c r="C25" s="23" t="s">
        <v>43</v>
      </c>
      <c r="D25" s="21"/>
      <c r="E25" s="21"/>
      <c r="F25" s="21"/>
      <c r="G25" s="21"/>
      <c r="H25" s="21"/>
      <c r="I25" s="21"/>
      <c r="J25" s="21"/>
      <c r="K25" s="21"/>
      <c r="L25" s="21"/>
      <c r="M25" s="21" t="s">
        <v>41</v>
      </c>
      <c r="N25" s="21"/>
      <c r="O25" s="21"/>
      <c r="P25" s="21"/>
      <c r="Q25" s="21"/>
      <c r="R25" s="21" t="s">
        <v>46</v>
      </c>
    </row>
    <row r="26" spans="3:19" ht="12.75">
      <c r="C26" s="1"/>
      <c r="L26" s="2"/>
      <c r="N26" s="2"/>
      <c r="R26" s="2"/>
      <c r="S26" s="2"/>
    </row>
    <row r="27" spans="3:18" ht="18" customHeight="1">
      <c r="C27" s="23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 t="s">
        <v>44</v>
      </c>
      <c r="N27" s="24"/>
      <c r="O27" s="24"/>
      <c r="P27" s="24"/>
      <c r="Q27" s="24"/>
      <c r="R27" s="24" t="s">
        <v>46</v>
      </c>
    </row>
    <row r="28" spans="3:19" ht="12.75">
      <c r="C28" s="1"/>
      <c r="L28" s="2"/>
      <c r="N28" s="2"/>
      <c r="R28" s="2"/>
      <c r="S28" s="2"/>
    </row>
    <row r="30" spans="3:22" ht="12.7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4" spans="1:24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35"/>
    </row>
    <row r="54" spans="1:25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35"/>
    </row>
    <row r="55" spans="1:25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35"/>
    </row>
    <row r="56" spans="1:2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36"/>
      <c r="Z56"/>
    </row>
    <row r="57" spans="1:2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36"/>
      <c r="Z57"/>
    </row>
    <row r="58" spans="1:2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36"/>
      <c r="Z58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36"/>
      <c r="Z59"/>
    </row>
    <row r="60" spans="1:26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39"/>
      <c r="Z60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36"/>
      <c r="Z61"/>
    </row>
    <row r="62" spans="1:26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36"/>
      <c r="Z6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36"/>
      <c r="Z63"/>
    </row>
    <row r="64" spans="1:2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35"/>
    </row>
    <row r="65" spans="1:2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35"/>
    </row>
    <row r="66" spans="1:2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35"/>
    </row>
    <row r="67" spans="1:2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35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37"/>
      <c r="Z68" s="11" t="str">
        <f>IF(Y68=100,"ОК"," ")</f>
        <v> </v>
      </c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37"/>
      <c r="Z69" s="11" t="str">
        <f>IF(Y69=100,"ОК"," ")</f>
        <v> </v>
      </c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37"/>
      <c r="Z70" s="11" t="str">
        <f>IF(Y70=100,"ОК"," ")</f>
        <v> </v>
      </c>
    </row>
    <row r="71" spans="25:26" ht="12.75">
      <c r="Y71" s="37"/>
      <c r="Z71" s="11" t="str">
        <f>IF(Y71=100,"ОК"," ")</f>
        <v> </v>
      </c>
    </row>
    <row r="72" spans="25:26" ht="12.75">
      <c r="Y72" s="37"/>
      <c r="Z72" s="11" t="str">
        <f>IF(Y72=100,"ОК"," ")</f>
        <v> </v>
      </c>
    </row>
    <row r="73" spans="25:26" ht="12.75">
      <c r="Y73" s="38"/>
      <c r="Z73" s="6"/>
    </row>
    <row r="74" spans="25:26" ht="12.75">
      <c r="Y74" s="35"/>
      <c r="Z74"/>
    </row>
    <row r="75" spans="25:26" ht="12.75">
      <c r="Y75" s="35"/>
      <c r="Z75"/>
    </row>
    <row r="76" spans="25:26" ht="12.75">
      <c r="Y76" s="35"/>
      <c r="Z76"/>
    </row>
    <row r="77" spans="25:26" ht="12.75">
      <c r="Y77" s="35"/>
      <c r="Z77"/>
    </row>
    <row r="78" spans="25:26" ht="12.75">
      <c r="Y78" s="35"/>
      <c r="Z78"/>
    </row>
    <row r="79" spans="25:26" ht="12.75">
      <c r="Y79" s="35"/>
      <c r="Z79"/>
    </row>
    <row r="80" spans="25:26" ht="12.75">
      <c r="Y80" s="35"/>
      <c r="Z80"/>
    </row>
    <row r="81" spans="25:26" ht="12.75">
      <c r="Y81" s="35"/>
      <c r="Z81"/>
    </row>
    <row r="82" spans="25:26" ht="12.75">
      <c r="Y82" s="35"/>
      <c r="Z82"/>
    </row>
    <row r="83" spans="2:26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/>
    </row>
    <row r="84" spans="2:26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/>
    </row>
    <row r="85" spans="2:26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/>
    </row>
    <row r="86" ht="12.75"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  <row r="97" ht="12.75">
      <c r="Z97"/>
    </row>
    <row r="98" ht="12.75">
      <c r="Z98"/>
    </row>
    <row r="99" ht="12.75">
      <c r="Z99"/>
    </row>
  </sheetData>
  <sheetProtection/>
  <mergeCells count="29">
    <mergeCell ref="B19:U19"/>
    <mergeCell ref="T10:T13"/>
    <mergeCell ref="V10:V13"/>
    <mergeCell ref="B6:X6"/>
    <mergeCell ref="O10:R10"/>
    <mergeCell ref="O11:O13"/>
    <mergeCell ref="U10:U13"/>
    <mergeCell ref="E11:E13"/>
    <mergeCell ref="F11:F13"/>
    <mergeCell ref="K11:K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L11:L13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3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0"/>
      <c r="AB14" s="10"/>
      <c r="AC14" s="10"/>
      <c r="AD14" s="10"/>
    </row>
    <row r="15" spans="1:30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0"/>
      <c r="AB15" s="10"/>
      <c r="AC15" s="10"/>
      <c r="AD15" s="10"/>
    </row>
    <row r="16" spans="1:3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0"/>
      <c r="AB16" s="10"/>
      <c r="AC16" s="10"/>
      <c r="AD16" s="10"/>
    </row>
    <row r="17" spans="1:3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0"/>
      <c r="AB17" s="10"/>
      <c r="AC17" s="10"/>
      <c r="AD17" s="10"/>
    </row>
    <row r="18" spans="1:3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0"/>
      <c r="AB18" s="10"/>
      <c r="AC18" s="10"/>
      <c r="AD18" s="10"/>
    </row>
    <row r="19" spans="1:2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2016-08-03T11:16:05Z</cp:lastPrinted>
  <dcterms:created xsi:type="dcterms:W3CDTF">2010-01-29T08:37:16Z</dcterms:created>
  <dcterms:modified xsi:type="dcterms:W3CDTF">2016-08-03T11:34:39Z</dcterms:modified>
  <cp:category/>
  <cp:version/>
  <cp:contentType/>
  <cp:contentStatus/>
</cp:coreProperties>
</file>