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'Лист1'!$Y$10</definedName>
    <definedName name="OLE_LINK3" localSheetId="0">'Лист1'!$Z$9</definedName>
    <definedName name="OLE_LINK5" localSheetId="0">'Лист1'!#REF!</definedName>
    <definedName name="_xlnm.Print_Area" localSheetId="0">'Лист1'!$A$1:$AB$50</definedName>
  </definedNames>
  <calcPr fullCalcOnLoad="1"/>
</workbook>
</file>

<file path=xl/sharedStrings.xml><?xml version="1.0" encoding="utf-8"?>
<sst xmlns="http://schemas.openxmlformats.org/spreadsheetml/2006/main" count="61" uniqueCount="56">
  <si>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</si>
  <si>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</si>
  <si>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</si>
  <si>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</si>
  <si>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</si>
  <si>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</si>
  <si>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</si>
  <si>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</si>
  <si>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</si>
  <si>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</si>
  <si>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</si>
  <si>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</si>
  <si>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</si>
  <si>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</si>
  <si>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r>
      <t>теплота зоряння нижча МДж/м</t>
    </r>
    <r>
      <rPr>
        <sz val="8"/>
        <rFont val="Calibri"/>
        <family val="2"/>
      </rPr>
      <t>³</t>
    </r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</si>
  <si>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</si>
  <si>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</si>
  <si>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</si>
  <si>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</si>
  <si>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</si>
  <si>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</si>
  <si>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</si>
  <si>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</si>
  <si>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</si>
  <si>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</si>
  <si>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</si>
  <si>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</si>
  <si>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</si>
  <si>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</si>
  <si>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</si>
  <si>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</si>
  <si>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</si>
  <si>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</si>
  <si>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</si>
  <si>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</si>
  <si>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</si>
  <si>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</si>
  <si>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</si>
  <si>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>Філія "УМГ"ЛЬВІВТРАНСГАЗ"</t>
  </si>
  <si>
    <t xml:space="preserve">  число місяця</t>
  </si>
  <si>
    <t>відсутн.</t>
  </si>
  <si>
    <t xml:space="preserve">Маса механічних домішок, г/м³                    </t>
  </si>
  <si>
    <t xml:space="preserve">Масова концентрація меркаптанової сірки, г/м³                       </t>
  </si>
  <si>
    <t xml:space="preserve">Масова концентрація сірководню, г/м³                       </t>
  </si>
  <si>
    <t>Новоград-Волинська ВТС Рівненське ЛВУМГ</t>
  </si>
  <si>
    <t>Свідоцтво про атестацію № 184/15 чинне до 29.12.20 р.</t>
  </si>
  <si>
    <r>
      <t xml:space="preserve">переданого Новоград-Волинською ВТС Рівненського ЛВУМГ  </t>
    </r>
    <r>
      <rPr>
        <sz val="12"/>
        <rFont val="Arial"/>
        <family val="2"/>
      </rPr>
      <t xml:space="preserve">з ГРС Першотравневе, ГРС Овруч, ГРС Ігнатпіль, ГРС Нові-Велідники, ГРС Ходаки, ГРС Коростень, ГРС Десятини, ГРС Симаківка, ГРС Куліші, ГРС Ємільчине, ГРС Симони, ГРС Лугіни, ГРС Бучмани, ГРС Олевськ, ГРС Новоград-Волинський, ГРС Городниця, ГРС Чижівка, ГРС Манятин, ГРС Міньківці, ГРС Корчик, ГРС Михайлючка, ГРС Корець - </t>
    </r>
    <r>
      <rPr>
        <b/>
        <sz val="12"/>
        <rFont val="Arial"/>
        <family val="2"/>
      </rPr>
      <t>по г-ду Торжок-Долина</t>
    </r>
  </si>
  <si>
    <r>
      <rPr>
        <sz val="12"/>
        <rFont val="Arial"/>
        <family val="2"/>
      </rPr>
      <t xml:space="preserve">за  період </t>
    </r>
    <r>
      <rPr>
        <b/>
        <sz val="12"/>
        <rFont val="Arial"/>
        <family val="2"/>
      </rPr>
      <t>з 1 липня по 31 липня 2016р.</t>
    </r>
  </si>
  <si>
    <t xml:space="preserve">Головний інженер Рівненського ЛВУМГ                                                                                                                                                                                                                                                 </t>
  </si>
  <si>
    <t>В.  М.  Тиндик</t>
  </si>
  <si>
    <t xml:space="preserve">Технік-лаборант 1 кат.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</si>
  <si>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І. Ф. Пилькевич</t>
  </si>
  <si>
    <t>водень Н2</t>
  </si>
  <si>
    <t>гелій не</t>
  </si>
  <si>
    <t>обєм виміряного газу приладами обліку ГРС ,м3</t>
  </si>
  <si>
    <t>01.08.2016 р.</t>
  </si>
</sst>
</file>

<file path=xl/styles.xml><?xml version="1.0" encoding="utf-8"?>
<styleSheet xmlns="http://schemas.openxmlformats.org/spreadsheetml/2006/main">
  <numFmts count="3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&quot;Так&quot;;&quot;Так&quot;;&quot;Ні&quot;"/>
    <numFmt numFmtId="189" formatCode="&quot;True&quot;;&quot;True&quot;;&quot;False&quot;"/>
    <numFmt numFmtId="190" formatCode="&quot;Увімк&quot;;&quot;Увімк&quot;;&quot;Вимк&quot;"/>
    <numFmt numFmtId="191" formatCode="[$¥€-2]\ ###,000_);[Red]\([$€-2]\ ###,000\)"/>
    <numFmt numFmtId="192" formatCode="0.0000;[Red]0.0000"/>
  </numFmts>
  <fonts count="53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u val="single"/>
      <sz val="10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b/>
      <sz val="12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86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185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186" fontId="0" fillId="0" borderId="0" xfId="0" applyNumberFormat="1" applyFill="1" applyAlignment="1">
      <alignment/>
    </xf>
    <xf numFmtId="0" fontId="8" fillId="0" borderId="0" xfId="0" applyFont="1" applyFill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  <xf numFmtId="187" fontId="3" fillId="0" borderId="10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9" fillId="0" borderId="14" xfId="0" applyFont="1" applyBorder="1" applyAlignment="1">
      <alignment horizontal="left" wrapText="1"/>
    </xf>
    <xf numFmtId="0" fontId="1" fillId="0" borderId="15" xfId="0" applyFont="1" applyBorder="1" applyAlignment="1">
      <alignment/>
    </xf>
    <xf numFmtId="187" fontId="1" fillId="0" borderId="10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6" xfId="0" applyFont="1" applyFill="1" applyBorder="1" applyAlignment="1">
      <alignment horizontal="center" wrapText="1"/>
    </xf>
    <xf numFmtId="187" fontId="1" fillId="0" borderId="16" xfId="0" applyNumberFormat="1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8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wrapText="1"/>
    </xf>
    <xf numFmtId="187" fontId="1" fillId="0" borderId="18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top" wrapText="1"/>
    </xf>
    <xf numFmtId="187" fontId="1" fillId="0" borderId="10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185" fontId="1" fillId="0" borderId="14" xfId="0" applyNumberFormat="1" applyFont="1" applyBorder="1" applyAlignment="1">
      <alignment horizontal="left" vertical="center" wrapText="1"/>
    </xf>
    <xf numFmtId="0" fontId="1" fillId="0" borderId="10" xfId="0" applyNumberFormat="1" applyFont="1" applyFill="1" applyBorder="1" applyAlignment="1">
      <alignment horizontal="center" wrapText="1"/>
    </xf>
    <xf numFmtId="0" fontId="6" fillId="0" borderId="10" xfId="0" applyFont="1" applyBorder="1" applyAlignment="1">
      <alignment horizontal="center" textRotation="90" wrapText="1"/>
    </xf>
    <xf numFmtId="0" fontId="11" fillId="0" borderId="10" xfId="0" applyFont="1" applyBorder="1" applyAlignment="1">
      <alignment horizontal="center" textRotation="90"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15" fillId="0" borderId="0" xfId="0" applyFont="1" applyAlignment="1">
      <alignment horizontal="center" vertical="center" wrapText="1"/>
    </xf>
    <xf numFmtId="0" fontId="15" fillId="0" borderId="15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 textRotation="90" wrapText="1"/>
    </xf>
    <xf numFmtId="0" fontId="0" fillId="0" borderId="19" xfId="0" applyBorder="1" applyAlignment="1">
      <alignment horizontal="center" textRotation="90" wrapText="1"/>
    </xf>
    <xf numFmtId="0" fontId="0" fillId="0" borderId="18" xfId="0" applyBorder="1" applyAlignment="1">
      <alignment horizontal="center" textRotation="90" wrapText="1"/>
    </xf>
    <xf numFmtId="0" fontId="1" fillId="0" borderId="14" xfId="0" applyFont="1" applyBorder="1" applyAlignment="1">
      <alignment horizontal="left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textRotation="90" wrapText="1"/>
    </xf>
    <xf numFmtId="0" fontId="6" fillId="0" borderId="18" xfId="0" applyFont="1" applyBorder="1" applyAlignment="1">
      <alignment horizontal="center" textRotation="90" wrapText="1"/>
    </xf>
    <xf numFmtId="0" fontId="4" fillId="0" borderId="16" xfId="0" applyFont="1" applyBorder="1" applyAlignment="1">
      <alignment horizontal="center" textRotation="90"/>
    </xf>
    <xf numFmtId="0" fontId="4" fillId="0" borderId="19" xfId="0" applyFont="1" applyBorder="1" applyAlignment="1">
      <alignment horizontal="center" textRotation="90"/>
    </xf>
    <xf numFmtId="0" fontId="4" fillId="0" borderId="18" xfId="0" applyFont="1" applyBorder="1" applyAlignment="1">
      <alignment horizontal="center" textRotation="90"/>
    </xf>
    <xf numFmtId="0" fontId="5" fillId="0" borderId="21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1" fillId="0" borderId="0" xfId="0" applyFont="1" applyAlignment="1">
      <alignment/>
    </xf>
    <xf numFmtId="185" fontId="1" fillId="0" borderId="14" xfId="0" applyNumberFormat="1" applyFont="1" applyBorder="1" applyAlignment="1">
      <alignment horizontal="left" vertical="center" wrapText="1"/>
    </xf>
    <xf numFmtId="0" fontId="14" fillId="0" borderId="22" xfId="0" applyFont="1" applyBorder="1" applyAlignment="1">
      <alignment horizontal="center" textRotation="90" wrapText="1"/>
    </xf>
    <xf numFmtId="0" fontId="14" fillId="0" borderId="23" xfId="0" applyFont="1" applyBorder="1" applyAlignment="1">
      <alignment horizontal="center" textRotation="90" wrapText="1"/>
    </xf>
    <xf numFmtId="0" fontId="14" fillId="0" borderId="24" xfId="0" applyFont="1" applyBorder="1" applyAlignment="1">
      <alignment horizontal="center" textRotation="90" wrapText="1"/>
    </xf>
    <xf numFmtId="0" fontId="14" fillId="0" borderId="16" xfId="0" applyFont="1" applyBorder="1" applyAlignment="1">
      <alignment horizontal="center" textRotation="90" wrapText="1"/>
    </xf>
    <xf numFmtId="0" fontId="6" fillId="0" borderId="16" xfId="0" applyFont="1" applyBorder="1" applyAlignment="1">
      <alignment horizontal="center" vertical="center" textRotation="90" wrapText="1"/>
    </xf>
    <xf numFmtId="0" fontId="6" fillId="0" borderId="19" xfId="0" applyFont="1" applyBorder="1" applyAlignment="1">
      <alignment horizontal="center" vertical="center" textRotation="90" wrapText="1"/>
    </xf>
    <xf numFmtId="0" fontId="0" fillId="0" borderId="18" xfId="0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11" fillId="0" borderId="16" xfId="0" applyFont="1" applyBorder="1" applyAlignment="1">
      <alignment horizontal="center" textRotation="90" wrapText="1"/>
    </xf>
    <xf numFmtId="0" fontId="11" fillId="0" borderId="19" xfId="0" applyFont="1" applyBorder="1" applyAlignment="1">
      <alignment horizontal="center" textRotation="90" wrapText="1"/>
    </xf>
    <xf numFmtId="0" fontId="11" fillId="0" borderId="18" xfId="0" applyFont="1" applyBorder="1" applyAlignment="1">
      <alignment horizontal="center" textRotation="90" wrapText="1"/>
    </xf>
    <xf numFmtId="0" fontId="4" fillId="0" borderId="16" xfId="0" applyFont="1" applyBorder="1" applyAlignment="1">
      <alignment horizontal="center" textRotation="90" wrapText="1"/>
    </xf>
    <xf numFmtId="0" fontId="4" fillId="0" borderId="19" xfId="0" applyFont="1" applyBorder="1" applyAlignment="1">
      <alignment horizontal="center" textRotation="90" wrapText="1"/>
    </xf>
    <xf numFmtId="0" fontId="4" fillId="0" borderId="18" xfId="0" applyFont="1" applyBorder="1" applyAlignment="1">
      <alignment horizontal="center" textRotation="90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52"/>
  <sheetViews>
    <sheetView tabSelected="1" view="pageBreakPreview" zoomScale="90" zoomScaleSheetLayoutView="90" workbookViewId="0" topLeftCell="A8">
      <selection activeCell="AA35" sqref="AA35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6" width="7.125" style="0" customWidth="1"/>
    <col min="7" max="7" width="8.125" style="0" customWidth="1"/>
    <col min="8" max="22" width="7.125" style="0" customWidth="1"/>
    <col min="23" max="23" width="6.00390625" style="0" customWidth="1"/>
    <col min="24" max="24" width="5.375" style="0" customWidth="1"/>
    <col min="25" max="27" width="7.75390625" style="0" customWidth="1"/>
    <col min="28" max="28" width="8.25390625" style="0" customWidth="1"/>
    <col min="29" max="29" width="7.75390625" style="0" customWidth="1"/>
    <col min="32" max="32" width="9.125" style="7" customWidth="1"/>
  </cols>
  <sheetData>
    <row r="1" spans="2:30" ht="12.75">
      <c r="B1" s="48" t="s">
        <v>12</v>
      </c>
      <c r="C1" s="48"/>
      <c r="D1" s="48"/>
      <c r="E1" s="48"/>
      <c r="F1" s="49"/>
      <c r="G1" s="49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</row>
    <row r="2" spans="2:30" ht="12.75">
      <c r="B2" s="48" t="s">
        <v>38</v>
      </c>
      <c r="C2" s="48"/>
      <c r="D2" s="48"/>
      <c r="E2" s="48"/>
      <c r="F2" s="49"/>
      <c r="G2" s="49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54"/>
      <c r="Z2" s="55"/>
      <c r="AA2" s="55"/>
      <c r="AB2" s="55"/>
      <c r="AC2" s="4"/>
      <c r="AD2" s="4"/>
    </row>
    <row r="3" spans="2:30" ht="12.75">
      <c r="B3" s="48" t="s">
        <v>44</v>
      </c>
      <c r="C3" s="48"/>
      <c r="D3" s="48"/>
      <c r="E3" s="48"/>
      <c r="F3" s="49"/>
      <c r="G3" s="49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</row>
    <row r="4" spans="2:30" ht="12.75">
      <c r="B4" s="49" t="s">
        <v>3</v>
      </c>
      <c r="C4" s="49"/>
      <c r="D4" s="49"/>
      <c r="E4" s="49"/>
      <c r="F4" s="49"/>
      <c r="G4" s="49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</row>
    <row r="5" spans="2:30" ht="12.75">
      <c r="B5" s="48" t="s">
        <v>45</v>
      </c>
      <c r="C5" s="48"/>
      <c r="D5" s="48"/>
      <c r="E5" s="48"/>
      <c r="F5" s="48"/>
      <c r="G5" s="48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</row>
    <row r="6" spans="3:30" ht="21.75" customHeight="1">
      <c r="C6" s="84" t="s">
        <v>33</v>
      </c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5"/>
    </row>
    <row r="7" spans="2:30" ht="51.75" customHeight="1">
      <c r="B7" s="56" t="s">
        <v>46</v>
      </c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4"/>
      <c r="AD7" s="4"/>
    </row>
    <row r="8" spans="2:30" ht="18" customHeight="1">
      <c r="B8" s="57" t="s">
        <v>47</v>
      </c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4"/>
      <c r="AD8" s="4"/>
    </row>
    <row r="9" spans="2:32" ht="32.25" customHeight="1">
      <c r="B9" s="81" t="s">
        <v>39</v>
      </c>
      <c r="C9" s="63" t="s">
        <v>34</v>
      </c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72"/>
      <c r="Q9" s="63" t="s">
        <v>35</v>
      </c>
      <c r="R9" s="64"/>
      <c r="S9" s="64"/>
      <c r="T9" s="65"/>
      <c r="U9" s="65"/>
      <c r="V9" s="66"/>
      <c r="W9" s="77" t="s">
        <v>31</v>
      </c>
      <c r="X9" s="80" t="s">
        <v>32</v>
      </c>
      <c r="Y9" s="53" t="s">
        <v>41</v>
      </c>
      <c r="Z9" s="53" t="s">
        <v>42</v>
      </c>
      <c r="AA9" s="53" t="s">
        <v>43</v>
      </c>
      <c r="AB9" s="86" t="s">
        <v>54</v>
      </c>
      <c r="AC9" s="4"/>
      <c r="AE9" s="7"/>
      <c r="AF9"/>
    </row>
    <row r="10" spans="2:32" ht="48.75" customHeight="1">
      <c r="B10" s="82"/>
      <c r="C10" s="52" t="s">
        <v>19</v>
      </c>
      <c r="D10" s="52" t="s">
        <v>20</v>
      </c>
      <c r="E10" s="52" t="s">
        <v>21</v>
      </c>
      <c r="F10" s="52" t="s">
        <v>22</v>
      </c>
      <c r="G10" s="52" t="s">
        <v>23</v>
      </c>
      <c r="H10" s="52" t="s">
        <v>24</v>
      </c>
      <c r="I10" s="52" t="s">
        <v>25</v>
      </c>
      <c r="J10" s="52" t="s">
        <v>26</v>
      </c>
      <c r="K10" s="52" t="s">
        <v>27</v>
      </c>
      <c r="L10" s="52" t="s">
        <v>28</v>
      </c>
      <c r="M10" s="59" t="s">
        <v>29</v>
      </c>
      <c r="N10" s="59" t="s">
        <v>30</v>
      </c>
      <c r="O10" s="69" t="s">
        <v>52</v>
      </c>
      <c r="P10" s="59" t="s">
        <v>53</v>
      </c>
      <c r="Q10" s="59" t="s">
        <v>13</v>
      </c>
      <c r="R10" s="89" t="s">
        <v>14</v>
      </c>
      <c r="S10" s="59" t="s">
        <v>16</v>
      </c>
      <c r="T10" s="59" t="s">
        <v>15</v>
      </c>
      <c r="U10" s="59" t="s">
        <v>17</v>
      </c>
      <c r="V10" s="59" t="s">
        <v>18</v>
      </c>
      <c r="W10" s="78"/>
      <c r="X10" s="60"/>
      <c r="Y10" s="53"/>
      <c r="Z10" s="53"/>
      <c r="AA10" s="53"/>
      <c r="AB10" s="87"/>
      <c r="AC10" s="4"/>
      <c r="AE10" s="7"/>
      <c r="AF10"/>
    </row>
    <row r="11" spans="2:32" ht="15.75" customHeight="1">
      <c r="B11" s="8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60"/>
      <c r="N11" s="60"/>
      <c r="O11" s="70"/>
      <c r="P11" s="67"/>
      <c r="Q11" s="60"/>
      <c r="R11" s="90"/>
      <c r="S11" s="67"/>
      <c r="T11" s="60"/>
      <c r="U11" s="60"/>
      <c r="V11" s="60"/>
      <c r="W11" s="78"/>
      <c r="X11" s="60"/>
      <c r="Y11" s="53"/>
      <c r="Z11" s="53"/>
      <c r="AA11" s="53"/>
      <c r="AB11" s="87"/>
      <c r="AC11" s="4"/>
      <c r="AE11" s="7"/>
      <c r="AF11"/>
    </row>
    <row r="12" spans="2:32" ht="21" customHeight="1">
      <c r="B12" s="83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61"/>
      <c r="N12" s="61"/>
      <c r="O12" s="71"/>
      <c r="P12" s="68"/>
      <c r="Q12" s="61"/>
      <c r="R12" s="91"/>
      <c r="S12" s="68"/>
      <c r="T12" s="61"/>
      <c r="U12" s="61"/>
      <c r="V12" s="61"/>
      <c r="W12" s="79"/>
      <c r="X12" s="61"/>
      <c r="Y12" s="53"/>
      <c r="Z12" s="53"/>
      <c r="AA12" s="53"/>
      <c r="AB12" s="88"/>
      <c r="AC12" s="4"/>
      <c r="AE12" s="7"/>
      <c r="AF12"/>
    </row>
    <row r="13" spans="2:31" s="11" customFormat="1" ht="12.75">
      <c r="B13" s="8">
        <v>1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9"/>
      <c r="U13" s="10"/>
      <c r="V13" s="10"/>
      <c r="W13" s="10"/>
      <c r="X13" s="10"/>
      <c r="Y13" s="16"/>
      <c r="Z13" s="10"/>
      <c r="AA13" s="10"/>
      <c r="AB13" s="10"/>
      <c r="AD13" s="12">
        <f aca="true" t="shared" si="0" ref="AD13:AD43">SUM(C13:N13)</f>
        <v>0</v>
      </c>
      <c r="AE13" s="13" t="str">
        <f>IF(AD13=100,"ОК"," ")</f>
        <v> </v>
      </c>
    </row>
    <row r="14" spans="2:31" s="11" customFormat="1" ht="12.75">
      <c r="B14" s="8">
        <v>2</v>
      </c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9"/>
      <c r="S14" s="29"/>
      <c r="T14" s="29"/>
      <c r="U14" s="29"/>
      <c r="V14" s="29"/>
      <c r="W14" s="29"/>
      <c r="X14" s="30"/>
      <c r="Y14" s="31"/>
      <c r="Z14" s="30"/>
      <c r="AA14" s="30"/>
      <c r="AB14" s="30"/>
      <c r="AD14" s="12">
        <f t="shared" si="0"/>
        <v>0</v>
      </c>
      <c r="AE14" s="13" t="str">
        <f>IF(AD14=100,"ОК"," ")</f>
        <v> </v>
      </c>
    </row>
    <row r="15" spans="2:31" s="11" customFormat="1" ht="12.75">
      <c r="B15" s="8">
        <v>3</v>
      </c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9"/>
      <c r="S15" s="29"/>
      <c r="T15" s="29"/>
      <c r="U15" s="29"/>
      <c r="V15" s="29"/>
      <c r="W15" s="29"/>
      <c r="X15" s="30"/>
      <c r="Y15" s="32"/>
      <c r="Z15" s="30"/>
      <c r="AA15" s="30"/>
      <c r="AB15" s="30"/>
      <c r="AD15" s="12">
        <f t="shared" si="0"/>
        <v>0</v>
      </c>
      <c r="AE15" s="13" t="str">
        <f>IF(AD15=100,"ОК"," ")</f>
        <v> </v>
      </c>
    </row>
    <row r="16" spans="2:31" s="11" customFormat="1" ht="12.75">
      <c r="B16" s="8">
        <v>4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9"/>
      <c r="S16" s="29"/>
      <c r="T16" s="29"/>
      <c r="U16" s="29"/>
      <c r="V16" s="29"/>
      <c r="W16" s="29"/>
      <c r="X16" s="30"/>
      <c r="Y16" s="32"/>
      <c r="Z16" s="30"/>
      <c r="AA16" s="30"/>
      <c r="AB16" s="30"/>
      <c r="AD16" s="12">
        <f t="shared" si="0"/>
        <v>0</v>
      </c>
      <c r="AE16" s="13" t="str">
        <f>IF(AD16=100,"ОК"," ")</f>
        <v> </v>
      </c>
    </row>
    <row r="17" spans="2:31" s="11" customFormat="1" ht="12.75">
      <c r="B17" s="8">
        <v>5</v>
      </c>
      <c r="C17" s="28">
        <v>89.97</v>
      </c>
      <c r="D17" s="28">
        <v>4.944</v>
      </c>
      <c r="E17" s="28">
        <v>1.209</v>
      </c>
      <c r="F17" s="28">
        <v>0.129</v>
      </c>
      <c r="G17" s="28">
        <v>0.205</v>
      </c>
      <c r="H17" s="28">
        <v>0.011</v>
      </c>
      <c r="I17" s="28">
        <v>0.056</v>
      </c>
      <c r="J17" s="28">
        <v>0.045</v>
      </c>
      <c r="K17" s="28">
        <v>0.038</v>
      </c>
      <c r="L17" s="28">
        <v>0</v>
      </c>
      <c r="M17" s="28">
        <v>1.39</v>
      </c>
      <c r="N17" s="28">
        <v>1.952</v>
      </c>
      <c r="O17" s="28">
        <v>0.002</v>
      </c>
      <c r="P17" s="28">
        <v>0.049</v>
      </c>
      <c r="Q17" s="28">
        <v>0.7506</v>
      </c>
      <c r="R17" s="29">
        <v>34.64</v>
      </c>
      <c r="S17" s="29">
        <v>8274.01</v>
      </c>
      <c r="T17" s="29">
        <v>38.38</v>
      </c>
      <c r="U17" s="29">
        <v>9163.93</v>
      </c>
      <c r="V17" s="29">
        <v>48.61</v>
      </c>
      <c r="W17" s="29"/>
      <c r="X17" s="30"/>
      <c r="Y17" s="33"/>
      <c r="Z17" s="30"/>
      <c r="AA17" s="30"/>
      <c r="AB17" s="30"/>
      <c r="AD17" s="12">
        <f>SUM(C17:P17)</f>
        <v>100</v>
      </c>
      <c r="AE17" s="13" t="e">
        <f>IF(AР7=100,I21," ")</f>
        <v>#NAME?</v>
      </c>
    </row>
    <row r="18" spans="2:31" s="11" customFormat="1" ht="12.75">
      <c r="B18" s="8">
        <v>6</v>
      </c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9"/>
      <c r="S18" s="29"/>
      <c r="T18" s="29"/>
      <c r="U18" s="29"/>
      <c r="V18" s="29"/>
      <c r="W18" s="29"/>
      <c r="X18" s="30"/>
      <c r="Y18" s="33"/>
      <c r="Z18" s="30"/>
      <c r="AA18" s="30"/>
      <c r="AB18" s="30"/>
      <c r="AD18" s="12">
        <f t="shared" si="0"/>
        <v>0</v>
      </c>
      <c r="AE18" s="13"/>
    </row>
    <row r="19" spans="2:31" s="11" customFormat="1" ht="12.75">
      <c r="B19" s="8">
        <v>7</v>
      </c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9"/>
      <c r="S19" s="29"/>
      <c r="T19" s="29"/>
      <c r="U19" s="29"/>
      <c r="V19" s="29"/>
      <c r="W19" s="29"/>
      <c r="X19" s="30"/>
      <c r="Y19" s="33"/>
      <c r="Z19" s="30"/>
      <c r="AA19" s="30"/>
      <c r="AB19" s="30"/>
      <c r="AD19" s="12">
        <f t="shared" si="0"/>
        <v>0</v>
      </c>
      <c r="AE19" s="13"/>
    </row>
    <row r="20" spans="2:31" s="11" customFormat="1" ht="12.75">
      <c r="B20" s="8">
        <v>8</v>
      </c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9"/>
      <c r="S20" s="29"/>
      <c r="T20" s="29"/>
      <c r="U20" s="29"/>
      <c r="V20" s="29"/>
      <c r="W20" s="29"/>
      <c r="X20" s="30"/>
      <c r="Y20" s="33"/>
      <c r="Z20" s="30"/>
      <c r="AA20" s="30"/>
      <c r="AB20" s="30"/>
      <c r="AD20" s="12">
        <f t="shared" si="0"/>
        <v>0</v>
      </c>
      <c r="AE20" s="13"/>
    </row>
    <row r="21" spans="2:31" s="11" customFormat="1" ht="12.75">
      <c r="B21" s="8">
        <v>9</v>
      </c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9"/>
      <c r="S21" s="29"/>
      <c r="T21" s="29"/>
      <c r="U21" s="29"/>
      <c r="V21" s="29"/>
      <c r="W21" s="29"/>
      <c r="X21" s="30"/>
      <c r="Y21" s="32"/>
      <c r="Z21" s="30"/>
      <c r="AA21" s="30"/>
      <c r="AB21" s="30"/>
      <c r="AD21" s="12">
        <f t="shared" si="0"/>
        <v>0</v>
      </c>
      <c r="AE21" s="13"/>
    </row>
    <row r="22" spans="2:31" s="11" customFormat="1" ht="12.75">
      <c r="B22" s="8">
        <v>10</v>
      </c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9"/>
      <c r="S22" s="29"/>
      <c r="T22" s="29"/>
      <c r="U22" s="29"/>
      <c r="V22" s="29"/>
      <c r="W22" s="29"/>
      <c r="X22" s="30"/>
      <c r="Y22" s="33"/>
      <c r="Z22" s="30"/>
      <c r="AA22" s="30"/>
      <c r="AB22" s="30"/>
      <c r="AD22" s="12">
        <f t="shared" si="0"/>
        <v>0</v>
      </c>
      <c r="AE22" s="13"/>
    </row>
    <row r="23" spans="2:31" s="11" customFormat="1" ht="12.75">
      <c r="B23" s="8">
        <v>11</v>
      </c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9"/>
      <c r="S23" s="29"/>
      <c r="T23" s="29"/>
      <c r="U23" s="29"/>
      <c r="V23" s="29"/>
      <c r="W23" s="29"/>
      <c r="X23" s="30"/>
      <c r="Y23" s="32"/>
      <c r="Z23" s="30"/>
      <c r="AA23" s="30"/>
      <c r="AB23" s="30"/>
      <c r="AD23" s="12">
        <f t="shared" si="0"/>
        <v>0</v>
      </c>
      <c r="AE23" s="13"/>
    </row>
    <row r="24" spans="2:31" s="11" customFormat="1" ht="12.75">
      <c r="B24" s="8">
        <v>12</v>
      </c>
      <c r="C24" s="28">
        <v>89.997</v>
      </c>
      <c r="D24" s="28">
        <v>4.946</v>
      </c>
      <c r="E24" s="28">
        <v>1.175</v>
      </c>
      <c r="F24" s="28">
        <v>0.124</v>
      </c>
      <c r="G24" s="28">
        <v>0.194</v>
      </c>
      <c r="H24" s="28">
        <v>0.012</v>
      </c>
      <c r="I24" s="28">
        <v>0.052</v>
      </c>
      <c r="J24" s="28">
        <v>0.041</v>
      </c>
      <c r="K24" s="28">
        <v>0.037</v>
      </c>
      <c r="L24" s="28">
        <v>0</v>
      </c>
      <c r="M24" s="28">
        <v>1.373</v>
      </c>
      <c r="N24" s="28">
        <v>1.997</v>
      </c>
      <c r="O24" s="28">
        <v>0.002</v>
      </c>
      <c r="P24" s="28">
        <v>0.05</v>
      </c>
      <c r="Q24" s="28">
        <v>0.7501</v>
      </c>
      <c r="R24" s="29">
        <v>34.59</v>
      </c>
      <c r="S24" s="29">
        <v>8262.55</v>
      </c>
      <c r="T24" s="29">
        <v>38.32</v>
      </c>
      <c r="U24" s="29">
        <v>9151.57</v>
      </c>
      <c r="V24" s="29">
        <v>48.56</v>
      </c>
      <c r="W24" s="29"/>
      <c r="X24" s="30"/>
      <c r="Y24" s="33"/>
      <c r="Z24" s="30"/>
      <c r="AA24" s="30"/>
      <c r="AB24" s="30"/>
      <c r="AD24" s="12">
        <f>SUM(C24:P24)</f>
        <v>100</v>
      </c>
      <c r="AE24" s="13"/>
    </row>
    <row r="25" spans="2:31" s="11" customFormat="1" ht="12.75">
      <c r="B25" s="8">
        <v>13</v>
      </c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9"/>
      <c r="S25" s="29"/>
      <c r="T25" s="29"/>
      <c r="U25" s="29"/>
      <c r="V25" s="29"/>
      <c r="W25" s="29"/>
      <c r="X25" s="30"/>
      <c r="Y25" s="32"/>
      <c r="Z25" s="30"/>
      <c r="AA25" s="30"/>
      <c r="AB25" s="30"/>
      <c r="AD25" s="12">
        <f t="shared" si="0"/>
        <v>0</v>
      </c>
      <c r="AE25" s="13"/>
    </row>
    <row r="26" spans="2:31" s="11" customFormat="1" ht="12.75">
      <c r="B26" s="8">
        <v>14</v>
      </c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9"/>
      <c r="S26" s="29"/>
      <c r="T26" s="29"/>
      <c r="U26" s="29"/>
      <c r="V26" s="29"/>
      <c r="W26" s="29"/>
      <c r="X26" s="30"/>
      <c r="Y26" s="33"/>
      <c r="Z26" s="30"/>
      <c r="AA26" s="30"/>
      <c r="AB26" s="30"/>
      <c r="AD26" s="12">
        <f t="shared" si="0"/>
        <v>0</v>
      </c>
      <c r="AE26" s="13"/>
    </row>
    <row r="27" spans="2:31" s="11" customFormat="1" ht="12.75">
      <c r="B27" s="8">
        <v>15</v>
      </c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9"/>
      <c r="S27" s="29"/>
      <c r="T27" s="29"/>
      <c r="U27" s="29"/>
      <c r="V27" s="29"/>
      <c r="W27" s="29"/>
      <c r="X27" s="30"/>
      <c r="Y27" s="34"/>
      <c r="Z27" s="35"/>
      <c r="AA27" s="35"/>
      <c r="AB27" s="36"/>
      <c r="AD27" s="12">
        <f t="shared" si="0"/>
        <v>0</v>
      </c>
      <c r="AE27" s="13" t="str">
        <f>IF(AD27=100,"ОК"," ")</f>
        <v> </v>
      </c>
    </row>
    <row r="28" spans="2:31" s="11" customFormat="1" ht="12.75">
      <c r="B28" s="14">
        <v>16</v>
      </c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9"/>
      <c r="S28" s="29"/>
      <c r="T28" s="29"/>
      <c r="U28" s="29"/>
      <c r="V28" s="29"/>
      <c r="W28" s="29"/>
      <c r="X28" s="37"/>
      <c r="Y28" s="38"/>
      <c r="Z28" s="39"/>
      <c r="AA28" s="39"/>
      <c r="AB28" s="38"/>
      <c r="AD28" s="12">
        <f t="shared" si="0"/>
        <v>0</v>
      </c>
      <c r="AE28" s="13" t="str">
        <f>IF(AD28=100,"ОК"," ")</f>
        <v> </v>
      </c>
    </row>
    <row r="29" spans="2:31" s="11" customFormat="1" ht="12.75">
      <c r="B29" s="14">
        <v>17</v>
      </c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9"/>
      <c r="S29" s="29"/>
      <c r="T29" s="29"/>
      <c r="U29" s="29"/>
      <c r="V29" s="29"/>
      <c r="W29" s="29"/>
      <c r="X29" s="30"/>
      <c r="Y29" s="40"/>
      <c r="Z29" s="41"/>
      <c r="AA29" s="41"/>
      <c r="AB29" s="42"/>
      <c r="AD29" s="12">
        <f t="shared" si="0"/>
        <v>0</v>
      </c>
      <c r="AE29" s="13" t="str">
        <f>IF(AD29=100,"ОК"," ")</f>
        <v> </v>
      </c>
    </row>
    <row r="30" spans="2:31" s="11" customFormat="1" ht="12.75">
      <c r="B30" s="14">
        <v>18</v>
      </c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9"/>
      <c r="S30" s="29"/>
      <c r="T30" s="29"/>
      <c r="U30" s="29"/>
      <c r="V30" s="29"/>
      <c r="W30" s="29"/>
      <c r="X30" s="30"/>
      <c r="Y30" s="43"/>
      <c r="Z30" s="30"/>
      <c r="AA30" s="30"/>
      <c r="AB30" s="28"/>
      <c r="AD30" s="12">
        <f t="shared" si="0"/>
        <v>0</v>
      </c>
      <c r="AE30" s="13"/>
    </row>
    <row r="31" spans="2:31" s="11" customFormat="1" ht="12.75">
      <c r="B31" s="14">
        <v>19</v>
      </c>
      <c r="C31" s="28">
        <v>89.972</v>
      </c>
      <c r="D31" s="28">
        <v>4.951</v>
      </c>
      <c r="E31" s="28">
        <v>1.131</v>
      </c>
      <c r="F31" s="28">
        <v>0.119</v>
      </c>
      <c r="G31" s="28">
        <v>0.182</v>
      </c>
      <c r="H31" s="28">
        <v>0.011</v>
      </c>
      <c r="I31" s="28">
        <v>0.048</v>
      </c>
      <c r="J31" s="28">
        <v>0.037</v>
      </c>
      <c r="K31" s="28">
        <v>0.033</v>
      </c>
      <c r="L31" s="28">
        <v>0</v>
      </c>
      <c r="M31" s="28">
        <v>1.469</v>
      </c>
      <c r="N31" s="28">
        <v>1.996</v>
      </c>
      <c r="O31" s="28">
        <v>0.002</v>
      </c>
      <c r="P31" s="28">
        <v>0.049</v>
      </c>
      <c r="Q31" s="28">
        <v>0.7495</v>
      </c>
      <c r="R31" s="29">
        <v>34.51</v>
      </c>
      <c r="S31" s="29">
        <v>8242.86</v>
      </c>
      <c r="T31" s="29">
        <v>38.23</v>
      </c>
      <c r="U31" s="29">
        <v>9130.18</v>
      </c>
      <c r="V31" s="29">
        <v>48.47</v>
      </c>
      <c r="W31" s="29"/>
      <c r="X31" s="30"/>
      <c r="Y31" s="38" t="s">
        <v>40</v>
      </c>
      <c r="Z31" s="39"/>
      <c r="AA31" s="39" t="s">
        <v>40</v>
      </c>
      <c r="AB31" s="38"/>
      <c r="AD31" s="12">
        <f>SUM(C31:P31)</f>
        <v>99.99999999999999</v>
      </c>
      <c r="AE31" s="13"/>
    </row>
    <row r="32" spans="2:31" s="11" customFormat="1" ht="12.75">
      <c r="B32" s="14">
        <v>20</v>
      </c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9"/>
      <c r="S32" s="29"/>
      <c r="T32" s="29"/>
      <c r="U32" s="29"/>
      <c r="V32" s="29"/>
      <c r="W32" s="29"/>
      <c r="X32" s="30"/>
      <c r="Y32" s="33"/>
      <c r="Z32" s="30"/>
      <c r="AA32" s="30"/>
      <c r="AB32" s="28"/>
      <c r="AD32" s="12">
        <f t="shared" si="0"/>
        <v>0</v>
      </c>
      <c r="AE32" s="13"/>
    </row>
    <row r="33" spans="2:31" s="11" customFormat="1" ht="12.75">
      <c r="B33" s="14">
        <v>21</v>
      </c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9"/>
      <c r="S33" s="29"/>
      <c r="T33" s="29"/>
      <c r="U33" s="29"/>
      <c r="V33" s="29"/>
      <c r="W33" s="29"/>
      <c r="X33" s="30"/>
      <c r="Y33" s="33"/>
      <c r="Z33" s="30"/>
      <c r="AA33" s="30"/>
      <c r="AB33" s="28"/>
      <c r="AD33" s="12">
        <f t="shared" si="0"/>
        <v>0</v>
      </c>
      <c r="AE33" s="13"/>
    </row>
    <row r="34" spans="2:31" s="11" customFormat="1" ht="12.75">
      <c r="B34" s="14">
        <v>22</v>
      </c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9"/>
      <c r="S34" s="29"/>
      <c r="T34" s="29"/>
      <c r="U34" s="29"/>
      <c r="V34" s="29"/>
      <c r="W34" s="29"/>
      <c r="X34" s="30"/>
      <c r="Y34" s="32"/>
      <c r="Z34" s="30"/>
      <c r="AA34" s="30"/>
      <c r="AB34" s="28"/>
      <c r="AD34" s="12">
        <f t="shared" si="0"/>
        <v>0</v>
      </c>
      <c r="AE34" s="13"/>
    </row>
    <row r="35" spans="2:31" s="11" customFormat="1" ht="12.75">
      <c r="B35" s="14">
        <v>23</v>
      </c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9"/>
      <c r="S35" s="29"/>
      <c r="T35" s="29"/>
      <c r="U35" s="29"/>
      <c r="V35" s="29"/>
      <c r="W35" s="29"/>
      <c r="X35" s="30"/>
      <c r="Y35" s="33"/>
      <c r="Z35" s="30"/>
      <c r="AA35" s="30"/>
      <c r="AB35" s="28"/>
      <c r="AD35" s="12">
        <f t="shared" si="0"/>
        <v>0</v>
      </c>
      <c r="AE35" s="13"/>
    </row>
    <row r="36" spans="2:31" s="11" customFormat="1" ht="12.75">
      <c r="B36" s="14">
        <v>24</v>
      </c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9"/>
      <c r="S36" s="29"/>
      <c r="T36" s="29"/>
      <c r="U36" s="29"/>
      <c r="V36" s="29"/>
      <c r="W36" s="29"/>
      <c r="X36" s="30"/>
      <c r="Y36" s="32"/>
      <c r="Z36" s="30"/>
      <c r="AA36" s="30"/>
      <c r="AB36" s="30"/>
      <c r="AD36" s="12">
        <f t="shared" si="0"/>
        <v>0</v>
      </c>
      <c r="AE36" s="13" t="str">
        <f>IF(AD36=100,"ОК"," ")</f>
        <v> </v>
      </c>
    </row>
    <row r="37" spans="2:31" s="11" customFormat="1" ht="12.75">
      <c r="B37" s="14">
        <v>25</v>
      </c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9"/>
      <c r="S37" s="29"/>
      <c r="T37" s="29"/>
      <c r="U37" s="29"/>
      <c r="V37" s="29"/>
      <c r="W37" s="29"/>
      <c r="X37" s="30"/>
      <c r="Y37" s="33"/>
      <c r="Z37" s="30"/>
      <c r="AA37" s="30"/>
      <c r="AB37" s="30"/>
      <c r="AD37" s="12">
        <f t="shared" si="0"/>
        <v>0</v>
      </c>
      <c r="AE37" s="13" t="str">
        <f>IF(AD37=100,"ОК"," ")</f>
        <v> </v>
      </c>
    </row>
    <row r="38" spans="2:31" s="11" customFormat="1" ht="12.75">
      <c r="B38" s="14">
        <v>26</v>
      </c>
      <c r="C38" s="28">
        <v>90.226</v>
      </c>
      <c r="D38" s="28">
        <v>4.953</v>
      </c>
      <c r="E38" s="28">
        <v>1.175</v>
      </c>
      <c r="F38" s="28">
        <v>0.123</v>
      </c>
      <c r="G38" s="28">
        <v>0.191</v>
      </c>
      <c r="H38" s="28">
        <v>0.01</v>
      </c>
      <c r="I38" s="28">
        <v>0.051</v>
      </c>
      <c r="J38" s="28">
        <v>0.04</v>
      </c>
      <c r="K38" s="28">
        <v>0.035</v>
      </c>
      <c r="L38" s="28">
        <v>0</v>
      </c>
      <c r="M38" s="28">
        <v>1.121</v>
      </c>
      <c r="N38" s="28">
        <v>2.023</v>
      </c>
      <c r="O38" s="28">
        <v>0.002</v>
      </c>
      <c r="P38" s="28">
        <v>0.05</v>
      </c>
      <c r="Q38" s="28">
        <v>0.749</v>
      </c>
      <c r="R38" s="29">
        <v>34.66</v>
      </c>
      <c r="S38" s="29">
        <v>8278.56</v>
      </c>
      <c r="T38" s="29">
        <v>38.4</v>
      </c>
      <c r="U38" s="29">
        <v>9169.42</v>
      </c>
      <c r="V38" s="29">
        <v>48.69</v>
      </c>
      <c r="W38" s="29"/>
      <c r="X38" s="30"/>
      <c r="Y38" s="33"/>
      <c r="Z38" s="30"/>
      <c r="AA38" s="30"/>
      <c r="AB38" s="51"/>
      <c r="AD38" s="12">
        <f>SUM(C38:P38)</f>
        <v>100</v>
      </c>
      <c r="AE38" s="13" t="str">
        <f>IF(AD38=100,"ОК"," ")</f>
        <v>ОК</v>
      </c>
    </row>
    <row r="39" spans="2:31" s="11" customFormat="1" ht="12.75">
      <c r="B39" s="14">
        <v>27</v>
      </c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9"/>
      <c r="S39" s="29"/>
      <c r="T39" s="29"/>
      <c r="U39" s="29"/>
      <c r="V39" s="29"/>
      <c r="W39" s="29"/>
      <c r="X39" s="30"/>
      <c r="Y39" s="33"/>
      <c r="Z39" s="43"/>
      <c r="AA39" s="43"/>
      <c r="AB39" s="43"/>
      <c r="AD39" s="12">
        <f>SUM(C39:P39)</f>
        <v>0</v>
      </c>
      <c r="AE39" s="13" t="str">
        <f>IF(AD39=100,"ОК"," ")</f>
        <v> </v>
      </c>
    </row>
    <row r="40" spans="2:31" s="11" customFormat="1" ht="12.75">
      <c r="B40" s="14">
        <v>28</v>
      </c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9"/>
      <c r="S40" s="29"/>
      <c r="T40" s="29"/>
      <c r="U40" s="29"/>
      <c r="V40" s="29"/>
      <c r="W40" s="29"/>
      <c r="X40" s="30"/>
      <c r="Y40" s="33"/>
      <c r="Z40" s="43"/>
      <c r="AA40" s="43"/>
      <c r="AB40" s="28"/>
      <c r="AD40" s="12">
        <f t="shared" si="0"/>
        <v>0</v>
      </c>
      <c r="AE40" s="13"/>
    </row>
    <row r="41" spans="2:31" s="11" customFormat="1" ht="12.75">
      <c r="B41" s="14">
        <v>29</v>
      </c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9"/>
      <c r="S41" s="29"/>
      <c r="T41" s="29"/>
      <c r="U41" s="29"/>
      <c r="V41" s="29"/>
      <c r="W41" s="29"/>
      <c r="X41" s="30"/>
      <c r="Y41" s="32"/>
      <c r="Z41" s="43"/>
      <c r="AA41" s="43"/>
      <c r="AB41" s="28"/>
      <c r="AD41" s="12">
        <f t="shared" si="0"/>
        <v>0</v>
      </c>
      <c r="AE41" s="13"/>
    </row>
    <row r="42" spans="2:31" s="11" customFormat="1" ht="12.75">
      <c r="B42" s="14">
        <v>30</v>
      </c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9"/>
      <c r="S42" s="29"/>
      <c r="T42" s="29"/>
      <c r="U42" s="29"/>
      <c r="V42" s="29"/>
      <c r="W42" s="29"/>
      <c r="X42" s="30"/>
      <c r="Y42" s="33"/>
      <c r="Z42" s="43"/>
      <c r="AA42" s="43"/>
      <c r="AB42" s="44"/>
      <c r="AD42" s="12">
        <f t="shared" si="0"/>
        <v>0</v>
      </c>
      <c r="AE42" s="13" t="str">
        <f>IF(AD42=100,"ОК"," ")</f>
        <v> </v>
      </c>
    </row>
    <row r="43" spans="2:31" s="11" customFormat="1" ht="12" customHeight="1">
      <c r="B43" s="14">
        <v>31</v>
      </c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9"/>
      <c r="S43" s="29"/>
      <c r="T43" s="29"/>
      <c r="U43" s="29"/>
      <c r="V43" s="29"/>
      <c r="W43" s="29"/>
      <c r="X43" s="30"/>
      <c r="Y43" s="43"/>
      <c r="Z43" s="43"/>
      <c r="AA43" s="43"/>
      <c r="AB43" s="44"/>
      <c r="AD43" s="12">
        <f t="shared" si="0"/>
        <v>0</v>
      </c>
      <c r="AE43" s="13" t="str">
        <f>IF(AD43=100,"ОК"," ")</f>
        <v> </v>
      </c>
    </row>
    <row r="44" spans="2:32" ht="12.75" customHeight="1"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50"/>
      <c r="AB44" s="26"/>
      <c r="AD44" s="5"/>
      <c r="AE44" s="6"/>
      <c r="AF44"/>
    </row>
    <row r="45" spans="3:27" ht="12.75"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45"/>
    </row>
    <row r="46" spans="2:27" ht="12.75">
      <c r="B46" s="1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5"/>
      <c r="T46" s="45"/>
      <c r="U46" s="45"/>
      <c r="V46" s="45"/>
      <c r="W46" s="45"/>
      <c r="X46" s="45"/>
      <c r="Y46" s="45"/>
      <c r="Z46" s="25"/>
      <c r="AA46" s="25"/>
    </row>
    <row r="47" spans="2:25" ht="12.75">
      <c r="B47" s="1"/>
      <c r="C47" s="73" t="s">
        <v>48</v>
      </c>
      <c r="D47" s="73"/>
      <c r="E47" s="73"/>
      <c r="F47" s="73"/>
      <c r="G47" s="73"/>
      <c r="H47" s="27"/>
      <c r="I47" s="27"/>
      <c r="J47" s="27"/>
      <c r="K47" s="27"/>
      <c r="L47" s="73" t="s">
        <v>49</v>
      </c>
      <c r="M47" s="73"/>
      <c r="N47" s="27"/>
      <c r="O47" s="27"/>
      <c r="P47" s="27"/>
      <c r="Q47" s="27"/>
      <c r="R47" s="27"/>
      <c r="S47" s="27"/>
      <c r="T47" s="27"/>
      <c r="U47" s="27"/>
      <c r="V47" s="27"/>
      <c r="W47" s="74" t="s">
        <v>55</v>
      </c>
      <c r="X47" s="74"/>
      <c r="Y47" s="1"/>
    </row>
    <row r="48" spans="2:25" ht="12.75">
      <c r="B48" s="1"/>
      <c r="C48" s="62" t="s">
        <v>36</v>
      </c>
      <c r="D48" s="62"/>
      <c r="E48" s="62"/>
      <c r="F48" s="62"/>
      <c r="G48" s="62"/>
      <c r="H48" s="1"/>
      <c r="I48" s="1"/>
      <c r="J48" s="1"/>
      <c r="K48" s="1"/>
      <c r="L48" s="2" t="s">
        <v>0</v>
      </c>
      <c r="M48" s="1"/>
      <c r="Q48" s="1"/>
      <c r="R48" s="1"/>
      <c r="S48" s="47" t="s">
        <v>1</v>
      </c>
      <c r="T48" s="1"/>
      <c r="U48" s="1"/>
      <c r="W48" s="47" t="s">
        <v>2</v>
      </c>
      <c r="X48" s="2"/>
      <c r="Y48" s="1"/>
    </row>
    <row r="49" spans="2:25" ht="18" customHeight="1">
      <c r="B49" s="1"/>
      <c r="C49" s="73" t="s">
        <v>50</v>
      </c>
      <c r="D49" s="73"/>
      <c r="E49" s="73"/>
      <c r="F49" s="27"/>
      <c r="G49" s="27"/>
      <c r="H49" s="27"/>
      <c r="I49" s="27"/>
      <c r="J49" s="27"/>
      <c r="K49" s="27"/>
      <c r="L49" s="73" t="s">
        <v>51</v>
      </c>
      <c r="M49" s="73"/>
      <c r="N49" s="27"/>
      <c r="O49" s="27"/>
      <c r="P49" s="27"/>
      <c r="Q49" s="27"/>
      <c r="R49" s="27"/>
      <c r="S49" s="27"/>
      <c r="T49" s="27"/>
      <c r="U49" s="27"/>
      <c r="V49" s="27"/>
      <c r="W49" s="74" t="s">
        <v>55</v>
      </c>
      <c r="X49" s="74"/>
      <c r="Y49" s="1"/>
    </row>
    <row r="50" spans="2:25" ht="12.75">
      <c r="B50" s="1"/>
      <c r="C50" s="1" t="s">
        <v>37</v>
      </c>
      <c r="D50" s="1"/>
      <c r="E50" s="1"/>
      <c r="F50" s="1"/>
      <c r="G50" s="1"/>
      <c r="H50" s="1"/>
      <c r="I50" s="1"/>
      <c r="J50" s="1"/>
      <c r="K50" s="1"/>
      <c r="L50" s="2" t="s">
        <v>0</v>
      </c>
      <c r="M50" s="1"/>
      <c r="Q50" s="1"/>
      <c r="R50" s="1"/>
      <c r="S50" s="47" t="s">
        <v>1</v>
      </c>
      <c r="T50" s="1"/>
      <c r="U50" s="1"/>
      <c r="W50" s="47" t="s">
        <v>2</v>
      </c>
      <c r="X50" s="2"/>
      <c r="Y50" s="1"/>
    </row>
    <row r="52" spans="3:28" ht="12.75"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</row>
  </sheetData>
  <sheetProtection/>
  <mergeCells count="42">
    <mergeCell ref="C47:G47"/>
    <mergeCell ref="S10:S12"/>
    <mergeCell ref="R10:R12"/>
    <mergeCell ref="L47:M47"/>
    <mergeCell ref="W47:X47"/>
    <mergeCell ref="T10:T12"/>
    <mergeCell ref="B9:B12"/>
    <mergeCell ref="E10:E12"/>
    <mergeCell ref="C6:AD6"/>
    <mergeCell ref="AB9:AB12"/>
    <mergeCell ref="Q10:Q12"/>
    <mergeCell ref="Y9:Y12"/>
    <mergeCell ref="O10:O12"/>
    <mergeCell ref="C9:P9"/>
    <mergeCell ref="C49:E49"/>
    <mergeCell ref="L49:M49"/>
    <mergeCell ref="W49:X49"/>
    <mergeCell ref="N10:N12"/>
    <mergeCell ref="C45:Z45"/>
    <mergeCell ref="B44:Z44"/>
    <mergeCell ref="W9:W12"/>
    <mergeCell ref="X9:X12"/>
    <mergeCell ref="H10:H12"/>
    <mergeCell ref="V10:V12"/>
    <mergeCell ref="C48:G48"/>
    <mergeCell ref="AA9:AA12"/>
    <mergeCell ref="Q9:V9"/>
    <mergeCell ref="F10:F12"/>
    <mergeCell ref="I10:I12"/>
    <mergeCell ref="M10:M12"/>
    <mergeCell ref="L10:L12"/>
    <mergeCell ref="P10:P12"/>
    <mergeCell ref="G10:G12"/>
    <mergeCell ref="Z9:Z12"/>
    <mergeCell ref="J10:J12"/>
    <mergeCell ref="K10:K12"/>
    <mergeCell ref="Y2:AB2"/>
    <mergeCell ref="B7:AB7"/>
    <mergeCell ref="B8:AB8"/>
    <mergeCell ref="D10:D12"/>
    <mergeCell ref="C10:C12"/>
    <mergeCell ref="U10:U12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7" t="s">
        <v>4</v>
      </c>
      <c r="C1" s="17"/>
      <c r="D1" s="21"/>
      <c r="E1" s="21"/>
      <c r="F1" s="21"/>
    </row>
    <row r="2" spans="2:6" ht="12.75">
      <c r="B2" s="17" t="s">
        <v>5</v>
      </c>
      <c r="C2" s="17"/>
      <c r="D2" s="21"/>
      <c r="E2" s="21"/>
      <c r="F2" s="21"/>
    </row>
    <row r="3" spans="2:6" ht="12.75">
      <c r="B3" s="18"/>
      <c r="C3" s="18"/>
      <c r="D3" s="22"/>
      <c r="E3" s="22"/>
      <c r="F3" s="22"/>
    </row>
    <row r="4" spans="2:6" ht="51">
      <c r="B4" s="18" t="s">
        <v>6</v>
      </c>
      <c r="C4" s="18"/>
      <c r="D4" s="22"/>
      <c r="E4" s="22"/>
      <c r="F4" s="22"/>
    </row>
    <row r="5" spans="2:6" ht="12.75">
      <c r="B5" s="18"/>
      <c r="C5" s="18"/>
      <c r="D5" s="22"/>
      <c r="E5" s="22"/>
      <c r="F5" s="22"/>
    </row>
    <row r="6" spans="2:6" ht="25.5">
      <c r="B6" s="17" t="s">
        <v>7</v>
      </c>
      <c r="C6" s="17"/>
      <c r="D6" s="21"/>
      <c r="E6" s="21" t="s">
        <v>8</v>
      </c>
      <c r="F6" s="21" t="s">
        <v>9</v>
      </c>
    </row>
    <row r="7" spans="2:6" ht="13.5" thickBot="1">
      <c r="B7" s="18"/>
      <c r="C7" s="18"/>
      <c r="D7" s="22"/>
      <c r="E7" s="22"/>
      <c r="F7" s="22"/>
    </row>
    <row r="8" spans="2:6" ht="39" thickBot="1">
      <c r="B8" s="19" t="s">
        <v>10</v>
      </c>
      <c r="C8" s="20"/>
      <c r="D8" s="23"/>
      <c r="E8" s="23">
        <v>14</v>
      </c>
      <c r="F8" s="24" t="s">
        <v>11</v>
      </c>
    </row>
    <row r="9" spans="2:6" ht="12.75">
      <c r="B9" s="18"/>
      <c r="C9" s="18"/>
      <c r="D9" s="22"/>
      <c r="E9" s="22"/>
      <c r="F9" s="22"/>
    </row>
    <row r="10" spans="2:6" ht="12.75">
      <c r="B10" s="18"/>
      <c r="C10" s="18"/>
      <c r="D10" s="22"/>
      <c r="E10" s="22"/>
      <c r="F10" s="2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2016-07-29T06:38:23Z</cp:lastPrinted>
  <dcterms:created xsi:type="dcterms:W3CDTF">2010-01-29T08:37:16Z</dcterms:created>
  <dcterms:modified xsi:type="dcterms:W3CDTF">2016-08-10T08:25:17Z</dcterms:modified>
  <cp:category/>
  <cp:version/>
  <cp:contentType/>
  <cp:contentStatus/>
</cp:coreProperties>
</file>