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820"/>
  </bookViews>
  <sheets>
    <sheet name="21-1" sheetId="1" r:id="rId1"/>
  </sheets>
  <externalReferences>
    <externalReference r:id="rId2"/>
  </externalReferences>
  <definedNames>
    <definedName name="_xlnm.Print_Area" localSheetId="0">'21-1'!$A$1:$Y$48</definedName>
  </definedNames>
  <calcPr calcId="145621"/>
</workbook>
</file>

<file path=xl/calcChain.xml><?xml version="1.0" encoding="utf-8"?>
<calcChain xmlns="http://schemas.openxmlformats.org/spreadsheetml/2006/main">
  <c r="X45" i="1" l="1"/>
  <c r="O10" i="1"/>
  <c r="J10" i="1"/>
  <c r="S6" i="1"/>
</calcChain>
</file>

<file path=xl/sharedStrings.xml><?xml version="1.0" encoding="utf-8"?>
<sst xmlns="http://schemas.openxmlformats.org/spreadsheetml/2006/main" count="61" uniqueCount="61">
  <si>
    <t>Публічне акціонерне товариство " У К Р Т Р А Н С Г А З "</t>
  </si>
  <si>
    <t xml:space="preserve">Філія  У М Г " К И Ї В Т Р А Н С Г А З " </t>
  </si>
  <si>
    <t xml:space="preserve">Вимірювальна хіміко - аналітична лабораторія </t>
  </si>
  <si>
    <t xml:space="preserve">Б е р д и ч і в с ь к е   Л В У   М Г  </t>
  </si>
  <si>
    <t xml:space="preserve">Свідоцтво про атестацію № 033/14  </t>
  </si>
  <si>
    <t>дійсне  до 12 березня 2019 р.</t>
  </si>
  <si>
    <r>
      <t>ПАСПОРТ</t>
    </r>
    <r>
      <rPr>
        <i/>
        <sz val="14"/>
        <rFont val="Times New Roman"/>
        <family val="1"/>
        <charset val="204"/>
      </rPr>
      <t xml:space="preserve"> ФІЗИКО-ХІМІЧНИХ ПОКАЗНИКІВ </t>
    </r>
    <r>
      <rPr>
        <b/>
        <i/>
        <sz val="14"/>
        <rFont val="Times New Roman"/>
        <family val="1"/>
        <charset val="204"/>
      </rPr>
      <t xml:space="preserve">ПРИРОДНОГО ГАЗУ № </t>
    </r>
  </si>
  <si>
    <r>
      <rPr>
        <sz val="11"/>
        <rFont val="Times New Roman"/>
        <family val="1"/>
        <charset val="204"/>
      </rPr>
      <t xml:space="preserve">переданого ПАТ "УКРТРАНСГАЗ", філія УМГ "КИЇВТРАНСГАЗ", Бердичівським ЛВУ МГ  та принятого </t>
    </r>
    <r>
      <rPr>
        <sz val="11"/>
        <color rgb="FFFF0000"/>
        <rFont val="Times New Roman"/>
        <family val="1"/>
        <charset val="204"/>
      </rPr>
      <t>ПАТ "Хмельницькгаз"</t>
    </r>
  </si>
  <si>
    <t>по газопроводам Дашава-Київ (ДК),  лупінг Київ-Захід України 2 (лупінг КЗУ-2)</t>
  </si>
  <si>
    <t>(ГРС Полонне, ГРС Прислуч)</t>
  </si>
  <si>
    <t>ЗА ПЕРІОД  з</t>
  </si>
  <si>
    <t>по</t>
  </si>
  <si>
    <t>Дата</t>
  </si>
  <si>
    <r>
      <t xml:space="preserve">Компонентний  склад, </t>
    </r>
    <r>
      <rPr>
        <b/>
        <sz val="9"/>
        <rFont val="Times New Roman"/>
        <family val="1"/>
        <charset val="204"/>
      </rPr>
      <t>% мол</t>
    </r>
    <r>
      <rPr>
        <sz val="9"/>
        <rFont val="Times New Roman"/>
        <family val="1"/>
        <charset val="204"/>
      </rPr>
      <t xml:space="preserve">. </t>
    </r>
  </si>
  <si>
    <r>
      <t>Густина, кг/м</t>
    </r>
    <r>
      <rPr>
        <vertAlign val="superscript"/>
        <sz val="9"/>
        <rFont val="Times New Roman"/>
        <family val="1"/>
        <charset val="204"/>
      </rPr>
      <t>3</t>
    </r>
  </si>
  <si>
    <t xml:space="preserve">Теплота згорання </t>
  </si>
  <si>
    <r>
      <t>Число Воббе W</t>
    </r>
    <r>
      <rPr>
        <b/>
        <vertAlign val="subscript"/>
        <sz val="8"/>
        <rFont val="Times New Roman"/>
        <family val="1"/>
        <charset val="204"/>
      </rPr>
      <t>(вище)</t>
    </r>
    <r>
      <rPr>
        <vertAlign val="subscript"/>
        <sz val="8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МДж/м</t>
    </r>
    <r>
      <rPr>
        <vertAlign val="superscript"/>
        <sz val="8"/>
        <rFont val="Times New Roman"/>
        <family val="1"/>
        <charset val="204"/>
      </rPr>
      <t>3</t>
    </r>
  </si>
  <si>
    <t>Температура точки роси</t>
  </si>
  <si>
    <r>
      <t>маса механічних домішок, г/м</t>
    </r>
    <r>
      <rPr>
        <vertAlign val="superscript"/>
        <sz val="8"/>
        <rFont val="Times New Roman"/>
        <family val="1"/>
        <charset val="204"/>
      </rPr>
      <t>3</t>
    </r>
  </si>
  <si>
    <r>
      <t>масова конц. мерка-птанової сірки, г/м</t>
    </r>
    <r>
      <rPr>
        <vertAlign val="superscript"/>
        <sz val="8"/>
        <rFont val="Times New Roman"/>
        <family val="1"/>
        <charset val="204"/>
      </rPr>
      <t>3</t>
    </r>
  </si>
  <si>
    <r>
      <t>масова конц. сірководню, г/м</t>
    </r>
    <r>
      <rPr>
        <vertAlign val="superscript"/>
        <sz val="8"/>
        <rFont val="Times New Roman"/>
        <family val="1"/>
        <charset val="204"/>
      </rPr>
      <t>3</t>
    </r>
  </si>
  <si>
    <r>
      <t>обсяг газу за добу, тис.м</t>
    </r>
    <r>
      <rPr>
        <vertAlign val="superscript"/>
        <sz val="8"/>
        <rFont val="Times New Roman"/>
        <family val="1"/>
        <charset val="204"/>
      </rPr>
      <t>3</t>
    </r>
  </si>
  <si>
    <t>Метан</t>
  </si>
  <si>
    <t>Етан</t>
  </si>
  <si>
    <t>Пропан</t>
  </si>
  <si>
    <t>І- -бутан</t>
  </si>
  <si>
    <t>Н-бутан</t>
  </si>
  <si>
    <t>Нео-пентан</t>
  </si>
  <si>
    <t>І- пентан</t>
  </si>
  <si>
    <t>Н-пентан</t>
  </si>
  <si>
    <t>Гексани  +вищі</t>
  </si>
  <si>
    <t>Кисень</t>
  </si>
  <si>
    <t>Азот</t>
  </si>
  <si>
    <t xml:space="preserve">Диоксид вуглецю </t>
  </si>
  <si>
    <r>
      <t>Q</t>
    </r>
    <r>
      <rPr>
        <b/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</si>
  <si>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</si>
  <si>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</si>
  <si>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</si>
  <si>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t>по волозі,ºС (Р=3,92МПа)</t>
  </si>
  <si>
    <t>по вугле-водням,ºС</t>
  </si>
  <si>
    <r>
      <t>СН</t>
    </r>
    <r>
      <rPr>
        <vertAlign val="subscript"/>
        <sz val="8"/>
        <rFont val="Times New Roman"/>
        <family val="1"/>
        <charset val="204"/>
      </rPr>
      <t>4</t>
    </r>
  </si>
  <si>
    <r>
      <t>С</t>
    </r>
    <r>
      <rPr>
        <vertAlign val="sub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6</t>
    </r>
  </si>
  <si>
    <r>
      <t>С</t>
    </r>
    <r>
      <rPr>
        <vertAlign val="sub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8</t>
    </r>
  </si>
  <si>
    <r>
      <t>і-С</t>
    </r>
    <r>
      <rPr>
        <vertAlign val="sub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10</t>
    </r>
    <r>
      <rPr>
        <sz val="11"/>
        <color theme="1"/>
        <rFont val="Times New Roman"/>
        <family val="2"/>
        <charset val="204"/>
      </rPr>
      <t/>
    </r>
  </si>
  <si>
    <r>
      <t>n-С</t>
    </r>
    <r>
      <rPr>
        <vertAlign val="sub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10</t>
    </r>
  </si>
  <si>
    <r>
      <rPr>
        <sz val="6"/>
        <rFont val="Times New Roman"/>
        <family val="1"/>
        <charset val="204"/>
      </rPr>
      <t>neo</t>
    </r>
    <r>
      <rPr>
        <sz val="7"/>
        <rFont val="Times New Roman"/>
        <family val="1"/>
        <charset val="204"/>
      </rPr>
      <t>-С</t>
    </r>
    <r>
      <rPr>
        <vertAlign val="subscript"/>
        <sz val="7"/>
        <rFont val="Times New Roman"/>
        <family val="1"/>
        <charset val="204"/>
      </rPr>
      <t>5</t>
    </r>
    <r>
      <rPr>
        <sz val="7"/>
        <rFont val="Times New Roman"/>
        <family val="1"/>
        <charset val="204"/>
      </rPr>
      <t>Н</t>
    </r>
    <r>
      <rPr>
        <vertAlign val="subscript"/>
        <sz val="7"/>
        <rFont val="Times New Roman"/>
        <family val="1"/>
        <charset val="204"/>
      </rPr>
      <t>12</t>
    </r>
  </si>
  <si>
    <r>
      <t>i-С</t>
    </r>
    <r>
      <rPr>
        <vertAlign val="sub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12</t>
    </r>
  </si>
  <si>
    <r>
      <t>n-С</t>
    </r>
    <r>
      <rPr>
        <vertAlign val="sub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12</t>
    </r>
  </si>
  <si>
    <r>
      <t>С</t>
    </r>
    <r>
      <rPr>
        <vertAlign val="sub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14</t>
    </r>
    <r>
      <rPr>
        <vertAlign val="subscript"/>
        <sz val="6"/>
        <rFont val="Times New Roman"/>
        <family val="1"/>
        <charset val="204"/>
      </rPr>
      <t>+вищ</t>
    </r>
    <r>
      <rPr>
        <vertAlign val="subscript"/>
        <sz val="8"/>
        <rFont val="Times New Roman"/>
        <family val="1"/>
        <charset val="204"/>
      </rPr>
      <t>.</t>
    </r>
  </si>
  <si>
    <r>
      <t>О</t>
    </r>
    <r>
      <rPr>
        <vertAlign val="subscript"/>
        <sz val="8"/>
        <rFont val="Times New Roman"/>
        <family val="1"/>
        <charset val="204"/>
      </rPr>
      <t>2</t>
    </r>
  </si>
  <si>
    <r>
      <t>N</t>
    </r>
    <r>
      <rPr>
        <vertAlign val="subscript"/>
        <sz val="8"/>
        <rFont val="Times New Roman"/>
        <family val="1"/>
        <charset val="204"/>
      </rPr>
      <t>2</t>
    </r>
  </si>
  <si>
    <r>
      <t>СO</t>
    </r>
    <r>
      <rPr>
        <vertAlign val="subscript"/>
        <sz val="8"/>
        <rFont val="Times New Roman"/>
        <family val="1"/>
        <charset val="204"/>
      </rPr>
      <t>2</t>
    </r>
    <r>
      <rPr>
        <sz val="11"/>
        <color theme="1"/>
        <rFont val="Times New Roman"/>
        <family val="2"/>
        <charset val="204"/>
      </rPr>
      <t/>
    </r>
  </si>
  <si>
    <t>при 20ºС; 101,325кПа</t>
  </si>
  <si>
    <t>відс.</t>
  </si>
  <si>
    <t>&lt;0,006</t>
  </si>
  <si>
    <t>&lt;0,02</t>
  </si>
  <si>
    <t>Oбсяг газу за місяць, тис.м3</t>
  </si>
  <si>
    <t>Начальник Бердичівського ЛВУ МГ</t>
  </si>
  <si>
    <t xml:space="preserve">Лохман В.В. </t>
  </si>
  <si>
    <t>Завідувач ВХАЛ</t>
  </si>
  <si>
    <t xml:space="preserve">Савченко О.М.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</si>
</sst>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C22]d\ mmmm\ yyyy&quot; р.&quot;;@"/>
    <numFmt numFmtId="165" formatCode="0.000"/>
    <numFmt numFmtId="166" formatCode="dd/mm/yy;@"/>
    <numFmt numFmtId="167" formatCode="0.0000"/>
    <numFmt numFmtId="168" formatCode="0.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 tint="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 tint="0.49998474074526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color theme="1" tint="0.49998474074526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vertAlign val="subscript"/>
      <sz val="8"/>
      <name val="Times New Roman"/>
      <family val="1"/>
      <charset val="204"/>
    </font>
    <font>
      <vertAlign val="subscript"/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vertAlign val="subscript"/>
      <sz val="9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vertAlign val="subscript"/>
      <sz val="7"/>
      <name val="Times New Roman"/>
      <family val="1"/>
      <charset val="204"/>
    </font>
    <font>
      <vertAlign val="subscript"/>
      <sz val="6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name val="Arial Cyr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color theme="0" tint="-0.499984740745262"/>
      <name val="Times New Roman"/>
      <family val="1"/>
      <charset val="204"/>
    </font>
    <font>
      <sz val="11"/>
      <color theme="0" tint="-0.499984740745262"/>
      <name val="Calibri"/>
      <family val="2"/>
      <charset val="204"/>
      <scheme val="minor"/>
    </font>
    <font>
      <sz val="12"/>
      <color theme="0" tint="-0.499984740745262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Helv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</borders>
  <cellStyleXfs count="11">
    <xf numFmtId="0" fontId="0" fillId="0" borderId="0"/>
    <xf numFmtId="0" fontId="2" fillId="0" borderId="0"/>
    <xf numFmtId="0" fontId="42" fillId="0" borderId="0"/>
    <xf numFmtId="0" fontId="43" fillId="0" borderId="0"/>
    <xf numFmtId="0" fontId="43" fillId="0" borderId="0"/>
    <xf numFmtId="0" fontId="44" fillId="0" borderId="0"/>
    <xf numFmtId="0" fontId="45" fillId="0" borderId="0"/>
    <xf numFmtId="0" fontId="2" fillId="0" borderId="0"/>
    <xf numFmtId="0" fontId="46" fillId="0" borderId="0"/>
    <xf numFmtId="0" fontId="42" fillId="0" borderId="0"/>
    <xf numFmtId="0" fontId="42" fillId="0" borderId="0"/>
  </cellStyleXfs>
  <cellXfs count="96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Border="1" applyAlignment="1"/>
    <xf numFmtId="0" fontId="5" fillId="0" borderId="0" xfId="1" applyFont="1"/>
    <xf numFmtId="0" fontId="6" fillId="0" borderId="0" xfId="1" applyFont="1"/>
    <xf numFmtId="0" fontId="3" fillId="0" borderId="0" xfId="1" applyFont="1" applyAlignment="1"/>
    <xf numFmtId="0" fontId="7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6" fillId="0" borderId="0" xfId="1" applyFont="1" applyBorder="1"/>
    <xf numFmtId="164" fontId="9" fillId="0" borderId="0" xfId="1" applyNumberFormat="1" applyFont="1" applyBorder="1" applyAlignment="1"/>
    <xf numFmtId="164" fontId="10" fillId="0" borderId="0" xfId="1" applyNumberFormat="1" applyFont="1" applyBorder="1" applyAlignment="1"/>
    <xf numFmtId="0" fontId="10" fillId="0" borderId="0" xfId="1" applyFont="1" applyBorder="1"/>
    <xf numFmtId="0" fontId="11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 wrapText="1"/>
    </xf>
    <xf numFmtId="0" fontId="16" fillId="0" borderId="0" xfId="1" applyFont="1" applyBorder="1" applyAlignment="1">
      <alignment vertical="center" wrapText="1"/>
    </xf>
    <xf numFmtId="0" fontId="5" fillId="0" borderId="0" xfId="1" applyFont="1" applyBorder="1"/>
    <xf numFmtId="0" fontId="14" fillId="0" borderId="0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2" fillId="0" borderId="0" xfId="1" applyAlignment="1"/>
    <xf numFmtId="0" fontId="18" fillId="0" borderId="0" xfId="1" applyFont="1" applyBorder="1" applyAlignment="1">
      <alignment vertical="center" wrapText="1"/>
    </xf>
    <xf numFmtId="0" fontId="19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vertical="center" wrapText="1"/>
    </xf>
    <xf numFmtId="0" fontId="9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164" fontId="20" fillId="0" borderId="1" xfId="1" applyNumberFormat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 textRotation="90" wrapText="1"/>
    </xf>
    <xf numFmtId="0" fontId="19" fillId="0" borderId="2" xfId="1" applyFont="1" applyBorder="1" applyAlignment="1">
      <alignment horizontal="center" vertical="center" wrapText="1"/>
    </xf>
    <xf numFmtId="0" fontId="23" fillId="0" borderId="2" xfId="1" applyFont="1" applyBorder="1" applyAlignment="1">
      <alignment horizontal="center" vertical="center" textRotation="90" wrapText="1"/>
    </xf>
    <xf numFmtId="0" fontId="23" fillId="0" borderId="3" xfId="1" applyFont="1" applyBorder="1" applyAlignment="1">
      <alignment horizontal="center" vertical="center" textRotation="90" wrapText="1"/>
    </xf>
    <xf numFmtId="165" fontId="23" fillId="0" borderId="2" xfId="1" applyNumberFormat="1" applyFont="1" applyBorder="1" applyAlignment="1">
      <alignment horizontal="center" vertical="center" textRotation="90" wrapText="1"/>
    </xf>
    <xf numFmtId="0" fontId="19" fillId="0" borderId="4" xfId="1" applyFont="1" applyBorder="1" applyAlignment="1">
      <alignment horizontal="center" vertical="center" textRotation="90" wrapText="1"/>
    </xf>
    <xf numFmtId="0" fontId="19" fillId="0" borderId="3" xfId="1" applyFont="1" applyBorder="1" applyAlignment="1">
      <alignment horizontal="center" vertical="center" textRotation="90" wrapText="1"/>
    </xf>
    <xf numFmtId="0" fontId="19" fillId="0" borderId="5" xfId="1" applyFont="1" applyBorder="1" applyAlignment="1">
      <alignment horizontal="center" vertical="center" textRotation="90" wrapText="1"/>
    </xf>
    <xf numFmtId="0" fontId="19" fillId="0" borderId="2" xfId="1" applyFont="1" applyBorder="1" applyAlignment="1">
      <alignment vertical="center" textRotation="90" wrapText="1"/>
    </xf>
    <xf numFmtId="0" fontId="23" fillId="0" borderId="6" xfId="1" applyFont="1" applyBorder="1" applyAlignment="1">
      <alignment horizontal="center" vertical="center" textRotation="90" wrapText="1"/>
    </xf>
    <xf numFmtId="17" fontId="23" fillId="0" borderId="7" xfId="1" applyNumberFormat="1" applyFont="1" applyBorder="1" applyAlignment="1">
      <alignment horizontal="center" vertical="center" wrapText="1"/>
    </xf>
    <xf numFmtId="17" fontId="23" fillId="0" borderId="8" xfId="1" applyNumberFormat="1" applyFont="1" applyBorder="1" applyAlignment="1">
      <alignment horizontal="center" vertical="center" wrapText="1"/>
    </xf>
    <xf numFmtId="17" fontId="23" fillId="0" borderId="9" xfId="1" applyNumberFormat="1" applyFont="1" applyBorder="1" applyAlignment="1">
      <alignment horizontal="center" vertical="center" wrapText="1"/>
    </xf>
    <xf numFmtId="17" fontId="28" fillId="0" borderId="8" xfId="1" applyNumberFormat="1" applyFont="1" applyBorder="1" applyAlignment="1">
      <alignment horizontal="center" vertical="center" wrapText="1"/>
    </xf>
    <xf numFmtId="165" fontId="32" fillId="0" borderId="2" xfId="1" applyNumberFormat="1" applyFont="1" applyBorder="1" applyAlignment="1">
      <alignment horizontal="center" vertical="center" wrapText="1"/>
    </xf>
    <xf numFmtId="0" fontId="23" fillId="0" borderId="8" xfId="1" applyFont="1" applyBorder="1" applyAlignment="1">
      <alignment horizontal="center" vertical="center" textRotation="90" wrapText="1"/>
    </xf>
    <xf numFmtId="166" fontId="32" fillId="0" borderId="2" xfId="1" applyNumberFormat="1" applyFont="1" applyBorder="1" applyAlignment="1">
      <alignment horizontal="center" vertical="center" wrapText="1"/>
    </xf>
    <xf numFmtId="17" fontId="32" fillId="0" borderId="2" xfId="1" applyNumberFormat="1" applyFont="1" applyBorder="1" applyAlignment="1">
      <alignment horizontal="center" vertical="center" wrapText="1"/>
    </xf>
    <xf numFmtId="165" fontId="32" fillId="0" borderId="2" xfId="1" applyNumberFormat="1" applyFont="1" applyBorder="1" applyAlignment="1">
      <alignment horizontal="center" vertical="center" wrapText="1"/>
    </xf>
    <xf numFmtId="167" fontId="32" fillId="0" borderId="2" xfId="1" applyNumberFormat="1" applyFont="1" applyBorder="1" applyAlignment="1">
      <alignment horizontal="center" vertical="center" wrapText="1"/>
    </xf>
    <xf numFmtId="1" fontId="32" fillId="0" borderId="2" xfId="1" applyNumberFormat="1" applyFont="1" applyBorder="1" applyAlignment="1">
      <alignment horizontal="center" vertical="center" wrapText="1"/>
    </xf>
    <xf numFmtId="168" fontId="32" fillId="0" borderId="2" xfId="1" applyNumberFormat="1" applyFont="1" applyBorder="1" applyAlignment="1">
      <alignment horizontal="center" vertical="center" wrapText="1"/>
    </xf>
    <xf numFmtId="165" fontId="33" fillId="0" borderId="2" xfId="1" applyNumberFormat="1" applyFont="1" applyBorder="1"/>
    <xf numFmtId="166" fontId="32" fillId="2" borderId="2" xfId="1" applyNumberFormat="1" applyFont="1" applyFill="1" applyBorder="1" applyAlignment="1">
      <alignment horizontal="center" vertical="center" wrapText="1"/>
    </xf>
    <xf numFmtId="165" fontId="32" fillId="2" borderId="2" xfId="1" applyNumberFormat="1" applyFont="1" applyFill="1" applyBorder="1" applyAlignment="1">
      <alignment horizontal="center" vertical="center" wrapText="1"/>
    </xf>
    <xf numFmtId="167" fontId="32" fillId="2" borderId="2" xfId="1" applyNumberFormat="1" applyFont="1" applyFill="1" applyBorder="1" applyAlignment="1">
      <alignment horizontal="center" vertical="center" wrapText="1"/>
    </xf>
    <xf numFmtId="1" fontId="32" fillId="2" borderId="2" xfId="1" applyNumberFormat="1" applyFont="1" applyFill="1" applyBorder="1" applyAlignment="1">
      <alignment horizontal="center" vertical="center" wrapText="1"/>
    </xf>
    <xf numFmtId="168" fontId="32" fillId="2" borderId="2" xfId="1" applyNumberFormat="1" applyFont="1" applyFill="1" applyBorder="1" applyAlignment="1">
      <alignment horizontal="center" vertical="center" wrapText="1"/>
    </xf>
    <xf numFmtId="167" fontId="34" fillId="2" borderId="2" xfId="0" applyNumberFormat="1" applyFont="1" applyFill="1" applyBorder="1" applyAlignment="1">
      <alignment horizontal="center" vertical="center"/>
    </xf>
    <xf numFmtId="165" fontId="33" fillId="2" borderId="2" xfId="1" applyNumberFormat="1" applyFont="1" applyFill="1" applyBorder="1"/>
    <xf numFmtId="17" fontId="32" fillId="2" borderId="2" xfId="1" applyNumberFormat="1" applyFont="1" applyFill="1" applyBorder="1" applyAlignment="1">
      <alignment horizontal="center" vertical="center" wrapText="1"/>
    </xf>
    <xf numFmtId="165" fontId="35" fillId="2" borderId="2" xfId="1" applyNumberFormat="1" applyFont="1" applyFill="1" applyBorder="1" applyAlignment="1">
      <alignment horizontal="center" vertical="center" wrapText="1"/>
    </xf>
    <xf numFmtId="167" fontId="19" fillId="0" borderId="2" xfId="0" applyNumberFormat="1" applyFont="1" applyBorder="1" applyAlignment="1">
      <alignment horizontal="center" vertical="center"/>
    </xf>
    <xf numFmtId="1" fontId="23" fillId="0" borderId="2" xfId="1" applyNumberFormat="1" applyFont="1" applyBorder="1" applyAlignment="1">
      <alignment horizontal="center" vertical="center" wrapText="1"/>
    </xf>
    <xf numFmtId="167" fontId="23" fillId="0" borderId="2" xfId="0" applyNumberFormat="1" applyFont="1" applyBorder="1" applyAlignment="1">
      <alignment horizontal="center" vertical="center"/>
    </xf>
    <xf numFmtId="0" fontId="36" fillId="0" borderId="2" xfId="1" applyFont="1" applyBorder="1" applyAlignment="1">
      <alignment horizontal="center" vertical="center"/>
    </xf>
    <xf numFmtId="167" fontId="36" fillId="0" borderId="2" xfId="1" applyNumberFormat="1" applyFont="1" applyBorder="1" applyAlignment="1">
      <alignment horizontal="center" vertical="center"/>
    </xf>
    <xf numFmtId="166" fontId="37" fillId="0" borderId="10" xfId="1" applyNumberFormat="1" applyFont="1" applyBorder="1" applyAlignment="1">
      <alignment horizontal="right" vertical="center" wrapText="1"/>
    </xf>
    <xf numFmtId="166" fontId="37" fillId="0" borderId="11" xfId="1" applyNumberFormat="1" applyFont="1" applyBorder="1" applyAlignment="1">
      <alignment horizontal="right" vertical="center" wrapText="1"/>
    </xf>
    <xf numFmtId="166" fontId="37" fillId="0" borderId="12" xfId="1" applyNumberFormat="1" applyFont="1" applyBorder="1" applyAlignment="1">
      <alignment horizontal="right" vertical="center" wrapText="1"/>
    </xf>
    <xf numFmtId="165" fontId="38" fillId="0" borderId="10" xfId="1" applyNumberFormat="1" applyFont="1" applyBorder="1" applyAlignment="1">
      <alignment horizontal="right" vertical="center"/>
    </xf>
    <xf numFmtId="165" fontId="38" fillId="0" borderId="12" xfId="1" applyNumberFormat="1" applyFont="1" applyBorder="1" applyAlignment="1">
      <alignment horizontal="right" vertical="center"/>
    </xf>
    <xf numFmtId="166" fontId="19" fillId="0" borderId="0" xfId="1" applyNumberFormat="1" applyFont="1" applyBorder="1" applyAlignment="1">
      <alignment horizontal="center" wrapText="1"/>
    </xf>
    <xf numFmtId="165" fontId="19" fillId="0" borderId="5" xfId="1" applyNumberFormat="1" applyFont="1" applyBorder="1" applyAlignment="1">
      <alignment horizontal="right" wrapText="1"/>
    </xf>
    <xf numFmtId="0" fontId="19" fillId="0" borderId="5" xfId="1" applyFont="1" applyBorder="1" applyAlignment="1">
      <alignment horizontal="center"/>
    </xf>
    <xf numFmtId="0" fontId="19" fillId="0" borderId="0" xfId="1" applyFont="1" applyBorder="1" applyAlignment="1">
      <alignment horizontal="left"/>
    </xf>
    <xf numFmtId="168" fontId="19" fillId="0" borderId="0" xfId="1" applyNumberFormat="1" applyFont="1" applyBorder="1" applyAlignment="1">
      <alignment horizontal="center" wrapText="1"/>
    </xf>
    <xf numFmtId="1" fontId="19" fillId="0" borderId="5" xfId="1" applyNumberFormat="1" applyFont="1" applyBorder="1" applyAlignment="1">
      <alignment horizontal="center" wrapText="1"/>
    </xf>
    <xf numFmtId="1" fontId="19" fillId="0" borderId="0" xfId="1" applyNumberFormat="1" applyFont="1" applyBorder="1" applyAlignment="1">
      <alignment horizontal="left" wrapText="1"/>
    </xf>
    <xf numFmtId="0" fontId="19" fillId="0" borderId="0" xfId="1" applyFont="1" applyAlignment="1"/>
    <xf numFmtId="166" fontId="19" fillId="0" borderId="13" xfId="1" applyNumberFormat="1" applyFont="1" applyBorder="1" applyAlignment="1">
      <alignment horizontal="right"/>
    </xf>
    <xf numFmtId="17" fontId="19" fillId="0" borderId="13" xfId="1" applyNumberFormat="1" applyFont="1" applyBorder="1" applyAlignment="1">
      <alignment horizontal="center" wrapText="1"/>
    </xf>
    <xf numFmtId="165" fontId="19" fillId="0" borderId="13" xfId="1" applyNumberFormat="1" applyFont="1" applyBorder="1" applyAlignment="1">
      <alignment horizontal="left" wrapText="1"/>
    </xf>
    <xf numFmtId="165" fontId="19" fillId="0" borderId="5" xfId="1" applyNumberFormat="1" applyFont="1" applyBorder="1" applyAlignment="1">
      <alignment wrapText="1"/>
    </xf>
    <xf numFmtId="166" fontId="9" fillId="0" borderId="0" xfId="1" applyNumberFormat="1" applyFont="1" applyBorder="1" applyAlignment="1">
      <alignment horizontal="right" vertical="center" wrapText="1"/>
    </xf>
    <xf numFmtId="166" fontId="9" fillId="0" borderId="0" xfId="1" applyNumberFormat="1" applyFont="1" applyBorder="1" applyAlignment="1">
      <alignment vertical="center" wrapText="1"/>
    </xf>
    <xf numFmtId="166" fontId="9" fillId="0" borderId="0" xfId="1" applyNumberFormat="1" applyFont="1" applyBorder="1" applyAlignment="1">
      <alignment vertical="center" wrapText="1"/>
    </xf>
    <xf numFmtId="0" fontId="39" fillId="0" borderId="0" xfId="1" applyFont="1" applyBorder="1" applyAlignment="1">
      <alignment horizontal="center" vertical="center" wrapText="1"/>
    </xf>
    <xf numFmtId="0" fontId="40" fillId="0" borderId="0" xfId="1" applyFont="1" applyBorder="1"/>
    <xf numFmtId="166" fontId="41" fillId="0" borderId="0" xfId="1" applyNumberFormat="1" applyFont="1" applyBorder="1" applyAlignment="1">
      <alignment vertical="center" wrapText="1"/>
    </xf>
    <xf numFmtId="0" fontId="9" fillId="0" borderId="0" xfId="1" applyFont="1"/>
    <xf numFmtId="0" fontId="2" fillId="0" borderId="0" xfId="1" applyAlignment="1">
      <alignment horizontal="left"/>
    </xf>
  </cellXfs>
  <cellStyles count="11">
    <cellStyle name=" 1" xfId="2"/>
    <cellStyle name="Обычный" xfId="0" builtinId="0"/>
    <cellStyle name="Обычный 12" xfId="3"/>
    <cellStyle name="Обычный 2" xfId="1"/>
    <cellStyle name="Обычный 2 3" xfId="4"/>
    <cellStyle name="Обычный 3" xfId="5"/>
    <cellStyle name="Обычный 4" xfId="6"/>
    <cellStyle name="Обычный 6" xfId="7"/>
    <cellStyle name="Стиль 1" xfId="8"/>
    <cellStyle name="Стиль 1 6" xfId="9"/>
    <cellStyle name="Стиль 1_Додаток 2 до Наказу 2011_ЕВП_КТГ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%20-%202016/06&#1063;&#1045;&#1056;&#1042;&#1045;&#1053;&#1068;/&#1063;&#1045;&#1056;&#1042;&#1045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T.t.ros(ГРС)"/>
      <sheetName val="T.t.ros"/>
      <sheetName val="розрахунок для ПАТ (2)"/>
      <sheetName val="Додаток1"/>
      <sheetName val="відбір_витрати"/>
      <sheetName val="облік витрат"/>
      <sheetName val="АКТвитрат"/>
      <sheetName val="ЗВІТ (2)"/>
      <sheetName val="t.t.роси"/>
      <sheetName val="паспорт газу(15)"/>
      <sheetName val="ВІН(3)"/>
      <sheetName val="жит(3)"/>
      <sheetName val="КИЇ(3)"/>
      <sheetName val="ХМ(3)"/>
      <sheetName val="09-7"/>
      <sheetName val="05-2"/>
      <sheetName val="21-1"/>
      <sheetName val="01-1"/>
      <sheetName val="пал.газ(3)"/>
      <sheetName val="пал.газ КС"/>
      <sheetName val="ОЛИВА(2)"/>
      <sheetName val="СПИРТ(2)"/>
      <sheetName val="НОВА"/>
      <sheetName val="ТО-2"/>
      <sheetName val="ТО-3"/>
      <sheetName val="план робіт"/>
      <sheetName val="звіт(2)"/>
    </sheetNames>
    <sheetDataSet>
      <sheetData sheetId="0"/>
      <sheetData sheetId="1"/>
      <sheetData sheetId="2"/>
      <sheetData sheetId="3"/>
      <sheetData sheetId="4">
        <row r="1">
          <cell r="D1">
            <v>6</v>
          </cell>
          <cell r="L1">
            <v>42522</v>
          </cell>
          <cell r="N1">
            <v>42551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2CC6"/>
  </sheetPr>
  <dimension ref="A1:Z56"/>
  <sheetViews>
    <sheetView tabSelected="1" view="pageBreakPreview" topLeftCell="A7" zoomScale="115" zoomScaleNormal="100" zoomScaleSheetLayoutView="115" workbookViewId="0">
      <selection activeCell="O14" sqref="O14:S14"/>
    </sheetView>
  </sheetViews>
  <sheetFormatPr defaultRowHeight="15" x14ac:dyDescent="0.25"/>
  <cols>
    <col min="1" max="1" width="7.85546875" style="1" customWidth="1"/>
    <col min="2" max="2" width="6.140625" style="1" customWidth="1"/>
    <col min="3" max="5" width="5.85546875" style="1" customWidth="1"/>
    <col min="6" max="6" width="5.42578125" style="1" customWidth="1"/>
    <col min="7" max="7" width="5.5703125" style="1" customWidth="1"/>
    <col min="8" max="8" width="5.140625" style="1" customWidth="1"/>
    <col min="9" max="9" width="5.42578125" style="1" customWidth="1"/>
    <col min="10" max="10" width="6" style="1" customWidth="1"/>
    <col min="11" max="14" width="5.85546875" style="1" customWidth="1"/>
    <col min="15" max="15" width="6.85546875" style="1" customWidth="1"/>
    <col min="16" max="16" width="6" style="1" customWidth="1"/>
    <col min="17" max="17" width="6.85546875" style="1" customWidth="1"/>
    <col min="18" max="18" width="6" style="1" customWidth="1"/>
    <col min="19" max="19" width="6.85546875" style="1" customWidth="1"/>
    <col min="20" max="24" width="5.85546875" style="1" customWidth="1"/>
    <col min="25" max="25" width="7.140625" style="1" customWidth="1"/>
    <col min="26" max="26" width="5.5703125" style="1" customWidth="1"/>
    <col min="27" max="16384" width="9.140625" style="1"/>
  </cols>
  <sheetData>
    <row r="1" spans="1:25" ht="14.1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4"/>
    </row>
    <row r="2" spans="1:25" ht="14.1" customHeight="1" x14ac:dyDescent="0.25">
      <c r="B2" s="5"/>
      <c r="C2" s="6"/>
      <c r="D2" s="6"/>
      <c r="E2" s="6"/>
      <c r="F2" s="6"/>
      <c r="G2" s="6"/>
      <c r="H2" s="6"/>
      <c r="I2" s="2" t="s">
        <v>1</v>
      </c>
      <c r="J2" s="2"/>
      <c r="K2" s="2"/>
      <c r="L2" s="2"/>
      <c r="M2" s="2"/>
      <c r="N2" s="2"/>
      <c r="O2" s="2"/>
      <c r="P2" s="6"/>
      <c r="Q2" s="5"/>
      <c r="R2" s="7" t="s">
        <v>2</v>
      </c>
      <c r="S2" s="7"/>
      <c r="T2" s="7"/>
      <c r="U2" s="7"/>
      <c r="V2" s="7"/>
      <c r="W2" s="7"/>
      <c r="X2" s="7"/>
      <c r="Y2" s="4"/>
    </row>
    <row r="3" spans="1:25" ht="14.1" customHeight="1" x14ac:dyDescent="0.25">
      <c r="B3" s="5"/>
      <c r="C3" s="5"/>
      <c r="D3" s="5"/>
      <c r="E3" s="5"/>
      <c r="F3" s="5"/>
      <c r="G3" s="5"/>
      <c r="H3" s="6"/>
      <c r="I3" s="2" t="s">
        <v>3</v>
      </c>
      <c r="J3" s="2"/>
      <c r="K3" s="2"/>
      <c r="L3" s="2"/>
      <c r="M3" s="2"/>
      <c r="N3" s="2"/>
      <c r="O3" s="2"/>
      <c r="P3" s="6"/>
      <c r="Q3" s="5"/>
      <c r="R3" s="8"/>
      <c r="S3" s="8"/>
      <c r="T3" s="9" t="s">
        <v>4</v>
      </c>
      <c r="U3" s="9"/>
      <c r="V3" s="9"/>
      <c r="W3" s="9"/>
      <c r="X3" s="9"/>
      <c r="Y3" s="4"/>
    </row>
    <row r="4" spans="1:25" ht="14.1" customHeight="1" x14ac:dyDescent="0.25">
      <c r="B4" s="5"/>
      <c r="C4" s="5"/>
      <c r="D4" s="5"/>
      <c r="E4" s="5"/>
      <c r="F4" s="5"/>
      <c r="G4" s="5"/>
      <c r="H4" s="10"/>
      <c r="I4" s="5"/>
      <c r="J4" s="5"/>
      <c r="K4" s="5"/>
      <c r="L4" s="5"/>
      <c r="M4" s="5"/>
      <c r="N4" s="5"/>
      <c r="O4" s="5"/>
      <c r="P4" s="8"/>
      <c r="Q4" s="5"/>
      <c r="R4" s="8"/>
      <c r="S4" s="8"/>
      <c r="T4" s="9" t="s">
        <v>5</v>
      </c>
      <c r="U4" s="9"/>
      <c r="V4" s="9"/>
      <c r="W4" s="9"/>
      <c r="X4" s="9"/>
      <c r="Y4" s="4"/>
    </row>
    <row r="5" spans="1:25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2"/>
      <c r="T5" s="12"/>
      <c r="U5" s="12"/>
      <c r="V5" s="12"/>
      <c r="W5" s="13"/>
      <c r="X5" s="14"/>
      <c r="Y5" s="4"/>
    </row>
    <row r="6" spans="1:25" ht="18.75" customHeight="1" x14ac:dyDescent="0.25">
      <c r="A6" s="15" t="s">
        <v>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6">
        <f>[1]Додаток1!D1</f>
        <v>6</v>
      </c>
      <c r="T6" s="17"/>
      <c r="U6" s="17"/>
      <c r="V6" s="17"/>
      <c r="W6" s="18"/>
      <c r="X6" s="18"/>
      <c r="Y6" s="4"/>
    </row>
    <row r="7" spans="1:25" ht="13.5" customHeight="1" x14ac:dyDescent="0.25">
      <c r="B7" s="19" t="s">
        <v>7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  <c r="Y7" s="21"/>
    </row>
    <row r="8" spans="1:25" ht="13.5" customHeight="1" x14ac:dyDescent="0.25">
      <c r="B8" s="22"/>
      <c r="C8" s="22"/>
      <c r="D8" s="22"/>
      <c r="E8" s="22"/>
      <c r="F8" s="23" t="s">
        <v>8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2"/>
      <c r="U8" s="22"/>
      <c r="V8" s="22"/>
      <c r="W8" s="22"/>
      <c r="X8" s="20"/>
      <c r="Y8" s="21"/>
    </row>
    <row r="9" spans="1:25" ht="12" customHeight="1" x14ac:dyDescent="0.25">
      <c r="C9" s="24"/>
      <c r="D9" s="20"/>
      <c r="E9" s="25"/>
      <c r="F9" s="26" t="s">
        <v>9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  <c r="S9" s="27"/>
      <c r="T9" s="25"/>
      <c r="V9" s="25"/>
      <c r="W9" s="20"/>
      <c r="X9" s="20"/>
      <c r="Y9" s="21"/>
    </row>
    <row r="10" spans="1:25" ht="14.25" customHeight="1" x14ac:dyDescent="0.25">
      <c r="A10" s="28"/>
      <c r="B10" s="28"/>
      <c r="C10" s="28"/>
      <c r="D10" s="28"/>
      <c r="E10" s="28"/>
      <c r="F10" s="28"/>
      <c r="G10" s="29" t="s">
        <v>10</v>
      </c>
      <c r="H10" s="29"/>
      <c r="I10" s="29"/>
      <c r="J10" s="30">
        <f>[1]Додаток1!L1</f>
        <v>42522</v>
      </c>
      <c r="K10" s="30"/>
      <c r="L10" s="30"/>
      <c r="M10" s="30"/>
      <c r="N10" s="31" t="s">
        <v>11</v>
      </c>
      <c r="O10" s="30">
        <f>[1]Додаток1!N1</f>
        <v>42551</v>
      </c>
      <c r="P10" s="30"/>
      <c r="Q10" s="30"/>
      <c r="R10" s="30"/>
      <c r="S10" s="32"/>
      <c r="T10" s="32"/>
      <c r="U10" s="32"/>
      <c r="V10" s="32"/>
      <c r="W10" s="32"/>
      <c r="X10" s="32"/>
      <c r="Y10" s="21"/>
    </row>
    <row r="11" spans="1:25" ht="6" customHeight="1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21"/>
    </row>
    <row r="12" spans="1:25" ht="25.5" customHeight="1" x14ac:dyDescent="0.25">
      <c r="A12" s="34" t="s">
        <v>12</v>
      </c>
      <c r="B12" s="35" t="s">
        <v>13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4" t="s">
        <v>14</v>
      </c>
      <c r="O12" s="35" t="s">
        <v>15</v>
      </c>
      <c r="P12" s="35"/>
      <c r="Q12" s="35"/>
      <c r="R12" s="35"/>
      <c r="S12" s="36" t="s">
        <v>16</v>
      </c>
      <c r="T12" s="35" t="s">
        <v>17</v>
      </c>
      <c r="U12" s="35"/>
      <c r="V12" s="37" t="s">
        <v>18</v>
      </c>
      <c r="W12" s="37" t="s">
        <v>19</v>
      </c>
      <c r="X12" s="37" t="s">
        <v>20</v>
      </c>
      <c r="Y12" s="38" t="s">
        <v>21</v>
      </c>
    </row>
    <row r="13" spans="1:25" ht="44.25" customHeight="1" x14ac:dyDescent="0.25">
      <c r="A13" s="34"/>
      <c r="B13" s="39" t="s">
        <v>22</v>
      </c>
      <c r="C13" s="40" t="s">
        <v>23</v>
      </c>
      <c r="D13" s="41" t="s">
        <v>24</v>
      </c>
      <c r="E13" s="40" t="s">
        <v>25</v>
      </c>
      <c r="F13" s="41" t="s">
        <v>26</v>
      </c>
      <c r="G13" s="40" t="s">
        <v>27</v>
      </c>
      <c r="H13" s="41" t="s">
        <v>28</v>
      </c>
      <c r="I13" s="40" t="s">
        <v>29</v>
      </c>
      <c r="J13" s="41" t="s">
        <v>30</v>
      </c>
      <c r="K13" s="40" t="s">
        <v>31</v>
      </c>
      <c r="L13" s="41" t="s">
        <v>32</v>
      </c>
      <c r="M13" s="39" t="s">
        <v>33</v>
      </c>
      <c r="N13" s="34"/>
      <c r="O13" s="42" t="s">
        <v>34</v>
      </c>
      <c r="P13" s="42" t="s">
        <v>35</v>
      </c>
      <c r="Q13" s="42" t="s">
        <v>36</v>
      </c>
      <c r="R13" s="42" t="s">
        <v>37</v>
      </c>
      <c r="S13" s="36"/>
      <c r="T13" s="36" t="s">
        <v>38</v>
      </c>
      <c r="U13" s="36" t="s">
        <v>39</v>
      </c>
      <c r="V13" s="43"/>
      <c r="W13" s="43"/>
      <c r="X13" s="43"/>
      <c r="Y13" s="38"/>
    </row>
    <row r="14" spans="1:25" ht="15.75" customHeight="1" x14ac:dyDescent="0.25">
      <c r="A14" s="34"/>
      <c r="B14" s="44" t="s">
        <v>40</v>
      </c>
      <c r="C14" s="45" t="s">
        <v>41</v>
      </c>
      <c r="D14" s="46" t="s">
        <v>42</v>
      </c>
      <c r="E14" s="45" t="s">
        <v>43</v>
      </c>
      <c r="F14" s="46" t="s">
        <v>44</v>
      </c>
      <c r="G14" s="47" t="s">
        <v>45</v>
      </c>
      <c r="H14" s="46" t="s">
        <v>46</v>
      </c>
      <c r="I14" s="45" t="s">
        <v>47</v>
      </c>
      <c r="J14" s="46" t="s">
        <v>48</v>
      </c>
      <c r="K14" s="45" t="s">
        <v>49</v>
      </c>
      <c r="L14" s="46" t="s">
        <v>50</v>
      </c>
      <c r="M14" s="44" t="s">
        <v>51</v>
      </c>
      <c r="N14" s="34"/>
      <c r="O14" s="48" t="s">
        <v>52</v>
      </c>
      <c r="P14" s="48"/>
      <c r="Q14" s="48"/>
      <c r="R14" s="48"/>
      <c r="S14" s="48"/>
      <c r="T14" s="36"/>
      <c r="U14" s="36"/>
      <c r="V14" s="49"/>
      <c r="W14" s="49"/>
      <c r="X14" s="49"/>
      <c r="Y14" s="38"/>
    </row>
    <row r="15" spans="1:25" ht="15.75" customHeight="1" x14ac:dyDescent="0.25">
      <c r="A15" s="50">
        <v>42522</v>
      </c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3"/>
      <c r="P15" s="52"/>
      <c r="Q15" s="53"/>
      <c r="R15" s="54"/>
      <c r="S15" s="53"/>
      <c r="T15" s="55">
        <v>-11.8</v>
      </c>
      <c r="U15" s="55">
        <v>-9.9</v>
      </c>
      <c r="V15" s="54"/>
      <c r="W15" s="55"/>
      <c r="X15" s="55"/>
      <c r="Y15" s="56">
        <v>8.7919999999999998</v>
      </c>
    </row>
    <row r="16" spans="1:25" ht="15.75" customHeight="1" x14ac:dyDescent="0.25">
      <c r="A16" s="50">
        <v>42523</v>
      </c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3"/>
      <c r="P16" s="52"/>
      <c r="Q16" s="53"/>
      <c r="R16" s="54"/>
      <c r="S16" s="53"/>
      <c r="T16" s="55">
        <v>-11.8</v>
      </c>
      <c r="U16" s="55">
        <v>-10.7</v>
      </c>
      <c r="V16" s="52"/>
      <c r="W16" s="55"/>
      <c r="X16" s="55"/>
      <c r="Y16" s="56">
        <v>8.5839999999999996</v>
      </c>
    </row>
    <row r="17" spans="1:25" ht="15.75" customHeight="1" x14ac:dyDescent="0.25">
      <c r="A17" s="50">
        <v>42524</v>
      </c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3"/>
      <c r="P17" s="52"/>
      <c r="Q17" s="53"/>
      <c r="R17" s="54"/>
      <c r="S17" s="53"/>
      <c r="T17" s="55">
        <v>-11.6</v>
      </c>
      <c r="U17" s="55">
        <v>-10.8</v>
      </c>
      <c r="V17" s="54"/>
      <c r="W17" s="55"/>
      <c r="X17" s="55"/>
      <c r="Y17" s="56">
        <v>9.0069999999999997</v>
      </c>
    </row>
    <row r="18" spans="1:25" ht="15.75" customHeight="1" x14ac:dyDescent="0.25">
      <c r="A18" s="57">
        <v>42525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9"/>
      <c r="O18" s="59"/>
      <c r="P18" s="60"/>
      <c r="Q18" s="59"/>
      <c r="R18" s="60"/>
      <c r="S18" s="59"/>
      <c r="T18" s="61"/>
      <c r="U18" s="61"/>
      <c r="V18" s="60"/>
      <c r="W18" s="62"/>
      <c r="X18" s="62"/>
      <c r="Y18" s="63">
        <v>9.7590000000000003</v>
      </c>
    </row>
    <row r="19" spans="1:25" ht="15.75" customHeight="1" x14ac:dyDescent="0.25">
      <c r="A19" s="57">
        <v>42526</v>
      </c>
      <c r="B19" s="64"/>
      <c r="C19" s="65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9"/>
      <c r="P19" s="58"/>
      <c r="Q19" s="59"/>
      <c r="R19" s="60"/>
      <c r="S19" s="59"/>
      <c r="T19" s="61"/>
      <c r="U19" s="61"/>
      <c r="V19" s="60"/>
      <c r="W19" s="61"/>
      <c r="X19" s="61"/>
      <c r="Y19" s="63">
        <v>8.0289999999999999</v>
      </c>
    </row>
    <row r="20" spans="1:25" ht="15.75" customHeight="1" x14ac:dyDescent="0.25">
      <c r="A20" s="50">
        <v>42527</v>
      </c>
      <c r="B20" s="52">
        <v>89.902000000000001</v>
      </c>
      <c r="C20" s="52">
        <v>4.9290000000000003</v>
      </c>
      <c r="D20" s="52">
        <v>1.1539999999999999</v>
      </c>
      <c r="E20" s="52">
        <v>0.12</v>
      </c>
      <c r="F20" s="52">
        <v>0.19500000000000001</v>
      </c>
      <c r="G20" s="52">
        <v>4.0000000000000001E-3</v>
      </c>
      <c r="H20" s="52">
        <v>4.7E-2</v>
      </c>
      <c r="I20" s="52">
        <v>3.6999999999999998E-2</v>
      </c>
      <c r="J20" s="52">
        <v>3.4000000000000002E-2</v>
      </c>
      <c r="K20" s="52">
        <v>0.01</v>
      </c>
      <c r="L20" s="52">
        <v>1.6859999999999999</v>
      </c>
      <c r="M20" s="52">
        <v>1.8819999999999999</v>
      </c>
      <c r="N20" s="52">
        <v>0.75009999999999999</v>
      </c>
      <c r="O20" s="53">
        <v>34.496699999999997</v>
      </c>
      <c r="P20" s="54">
        <v>8239</v>
      </c>
      <c r="Q20" s="53">
        <v>38.210599999999999</v>
      </c>
      <c r="R20" s="54">
        <v>9126</v>
      </c>
      <c r="S20" s="53">
        <v>48.430999999999997</v>
      </c>
      <c r="T20" s="55">
        <v>-9.6999999999999993</v>
      </c>
      <c r="U20" s="55">
        <v>-8.1</v>
      </c>
      <c r="V20" s="54"/>
      <c r="W20" s="55"/>
      <c r="X20" s="55"/>
      <c r="Y20" s="56">
        <v>9.4090000000000007</v>
      </c>
    </row>
    <row r="21" spans="1:25" ht="15.75" customHeight="1" x14ac:dyDescent="0.25">
      <c r="A21" s="50">
        <v>42528</v>
      </c>
      <c r="B21" s="50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3"/>
      <c r="P21" s="52"/>
      <c r="Q21" s="53"/>
      <c r="R21" s="54"/>
      <c r="S21" s="53"/>
      <c r="T21" s="55">
        <v>-9.3000000000000007</v>
      </c>
      <c r="U21" s="55">
        <v>-8</v>
      </c>
      <c r="V21" s="54"/>
      <c r="W21" s="55"/>
      <c r="X21" s="55"/>
      <c r="Y21" s="56">
        <v>10.185</v>
      </c>
    </row>
    <row r="22" spans="1:25" ht="15.75" customHeight="1" x14ac:dyDescent="0.25">
      <c r="A22" s="50">
        <v>42529</v>
      </c>
      <c r="B22" s="50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3"/>
      <c r="P22" s="52"/>
      <c r="Q22" s="53"/>
      <c r="R22" s="54"/>
      <c r="S22" s="53"/>
      <c r="T22" s="55">
        <v>-9.1</v>
      </c>
      <c r="U22" s="55">
        <v>-7.7</v>
      </c>
      <c r="V22" s="54"/>
      <c r="W22" s="66"/>
      <c r="X22" s="66"/>
      <c r="Y22" s="56">
        <v>9.7530000000000001</v>
      </c>
    </row>
    <row r="23" spans="1:25" ht="15.75" customHeight="1" x14ac:dyDescent="0.25">
      <c r="A23" s="50">
        <v>42530</v>
      </c>
      <c r="B23" s="50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3"/>
      <c r="P23" s="52"/>
      <c r="Q23" s="53"/>
      <c r="R23" s="54"/>
      <c r="S23" s="53"/>
      <c r="T23" s="55">
        <v>-9</v>
      </c>
      <c r="U23" s="55">
        <v>-6.9</v>
      </c>
      <c r="V23" s="54"/>
      <c r="W23" s="55"/>
      <c r="X23" s="55"/>
      <c r="Y23" s="56">
        <v>8.7910000000000004</v>
      </c>
    </row>
    <row r="24" spans="1:25" ht="15.75" customHeight="1" x14ac:dyDescent="0.25">
      <c r="A24" s="50">
        <v>42531</v>
      </c>
      <c r="B24" s="50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3"/>
      <c r="P24" s="52"/>
      <c r="Q24" s="53"/>
      <c r="R24" s="54"/>
      <c r="S24" s="53"/>
      <c r="T24" s="55">
        <v>-9.1999999999999993</v>
      </c>
      <c r="U24" s="55">
        <v>-7.7</v>
      </c>
      <c r="V24" s="54"/>
      <c r="W24" s="55"/>
      <c r="X24" s="55"/>
      <c r="Y24" s="56">
        <v>9.6739999999999995</v>
      </c>
    </row>
    <row r="25" spans="1:25" ht="15.75" customHeight="1" x14ac:dyDescent="0.25">
      <c r="A25" s="57">
        <v>42532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9"/>
      <c r="O25" s="59"/>
      <c r="P25" s="60"/>
      <c r="Q25" s="59"/>
      <c r="R25" s="60"/>
      <c r="S25" s="59"/>
      <c r="T25" s="61"/>
      <c r="U25" s="61"/>
      <c r="V25" s="60"/>
      <c r="W25" s="61"/>
      <c r="X25" s="61"/>
      <c r="Y25" s="63">
        <v>10.823</v>
      </c>
    </row>
    <row r="26" spans="1:25" ht="15.75" customHeight="1" x14ac:dyDescent="0.25">
      <c r="A26" s="57">
        <v>42533</v>
      </c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9"/>
      <c r="P26" s="58"/>
      <c r="Q26" s="59"/>
      <c r="R26" s="60"/>
      <c r="S26" s="59"/>
      <c r="T26" s="61"/>
      <c r="U26" s="61"/>
      <c r="V26" s="60"/>
      <c r="W26" s="61"/>
      <c r="X26" s="61"/>
      <c r="Y26" s="63">
        <v>9.1989999999999998</v>
      </c>
    </row>
    <row r="27" spans="1:25" ht="15.75" customHeight="1" x14ac:dyDescent="0.25">
      <c r="A27" s="50">
        <v>42534</v>
      </c>
      <c r="B27" s="52">
        <v>89.935000000000002</v>
      </c>
      <c r="C27" s="52">
        <v>4.899</v>
      </c>
      <c r="D27" s="52">
        <v>1.123</v>
      </c>
      <c r="E27" s="52">
        <v>0.115</v>
      </c>
      <c r="F27" s="52">
        <v>0.186</v>
      </c>
      <c r="G27" s="52">
        <v>3.0000000000000001E-3</v>
      </c>
      <c r="H27" s="52">
        <v>4.4999999999999998E-2</v>
      </c>
      <c r="I27" s="52">
        <v>3.5999999999999997E-2</v>
      </c>
      <c r="J27" s="52">
        <v>3.2000000000000001E-2</v>
      </c>
      <c r="K27" s="52">
        <v>0.01</v>
      </c>
      <c r="L27" s="52">
        <v>1.7090000000000001</v>
      </c>
      <c r="M27" s="52">
        <v>1.91</v>
      </c>
      <c r="N27" s="53">
        <v>0.74950000000000006</v>
      </c>
      <c r="O27" s="53">
        <v>34.436</v>
      </c>
      <c r="P27" s="54">
        <v>8225</v>
      </c>
      <c r="Q27" s="53">
        <v>38.145699999999998</v>
      </c>
      <c r="R27" s="54">
        <v>9111</v>
      </c>
      <c r="S27" s="53">
        <v>48.368200000000002</v>
      </c>
      <c r="T27" s="55">
        <v>-10.3</v>
      </c>
      <c r="U27" s="55">
        <v>-7.5</v>
      </c>
      <c r="V27" s="54"/>
      <c r="W27" s="55"/>
      <c r="X27" s="55"/>
      <c r="Y27" s="56">
        <v>8.9749999999999996</v>
      </c>
    </row>
    <row r="28" spans="1:25" ht="15.75" customHeight="1" x14ac:dyDescent="0.25">
      <c r="A28" s="50">
        <v>42535</v>
      </c>
      <c r="B28" s="50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3"/>
      <c r="P28" s="52"/>
      <c r="Q28" s="53"/>
      <c r="R28" s="54"/>
      <c r="S28" s="53"/>
      <c r="T28" s="55">
        <v>-10</v>
      </c>
      <c r="U28" s="55">
        <v>-7.5</v>
      </c>
      <c r="V28" s="54"/>
      <c r="W28" s="55"/>
      <c r="X28" s="55"/>
      <c r="Y28" s="56">
        <v>9.2270000000000003</v>
      </c>
    </row>
    <row r="29" spans="1:25" ht="15.75" customHeight="1" x14ac:dyDescent="0.25">
      <c r="A29" s="50">
        <v>42536</v>
      </c>
      <c r="B29" s="50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3"/>
      <c r="P29" s="52"/>
      <c r="Q29" s="53"/>
      <c r="R29" s="54"/>
      <c r="S29" s="53"/>
      <c r="T29" s="55">
        <v>-9.5</v>
      </c>
      <c r="U29" s="55">
        <v>-7</v>
      </c>
      <c r="V29" s="54"/>
      <c r="W29" s="55"/>
      <c r="X29" s="55"/>
      <c r="Y29" s="56">
        <v>8.9700000000000006</v>
      </c>
    </row>
    <row r="30" spans="1:25" ht="15.75" customHeight="1" x14ac:dyDescent="0.25">
      <c r="A30" s="50">
        <v>42537</v>
      </c>
      <c r="B30" s="50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3"/>
      <c r="P30" s="52"/>
      <c r="Q30" s="53"/>
      <c r="R30" s="54"/>
      <c r="S30" s="53"/>
      <c r="T30" s="55">
        <v>-10.1</v>
      </c>
      <c r="U30" s="55">
        <v>-7.5</v>
      </c>
      <c r="V30" s="54"/>
      <c r="W30" s="55"/>
      <c r="X30" s="55"/>
      <c r="Y30" s="56">
        <v>8.7780000000000005</v>
      </c>
    </row>
    <row r="31" spans="1:25" ht="15.75" customHeight="1" x14ac:dyDescent="0.25">
      <c r="A31" s="50">
        <v>42538</v>
      </c>
      <c r="B31" s="50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  <c r="P31" s="52"/>
      <c r="Q31" s="53"/>
      <c r="R31" s="54"/>
      <c r="S31" s="53"/>
      <c r="T31" s="55">
        <v>-9.3000000000000007</v>
      </c>
      <c r="U31" s="55">
        <v>-7.2</v>
      </c>
      <c r="V31" s="54"/>
      <c r="W31" s="55"/>
      <c r="X31" s="55"/>
      <c r="Y31" s="56">
        <v>9.0169999999999995</v>
      </c>
    </row>
    <row r="32" spans="1:25" ht="15.75" customHeight="1" x14ac:dyDescent="0.25">
      <c r="A32" s="57">
        <v>42539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9"/>
      <c r="O32" s="59"/>
      <c r="P32" s="60"/>
      <c r="Q32" s="59"/>
      <c r="R32" s="60"/>
      <c r="S32" s="59"/>
      <c r="T32" s="61"/>
      <c r="U32" s="61"/>
      <c r="V32" s="60"/>
      <c r="W32" s="61"/>
      <c r="X32" s="61"/>
      <c r="Y32" s="63">
        <v>10.436</v>
      </c>
    </row>
    <row r="33" spans="1:26" ht="15.75" customHeight="1" x14ac:dyDescent="0.25">
      <c r="A33" s="57">
        <v>42540</v>
      </c>
      <c r="B33" s="5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9"/>
      <c r="P33" s="58"/>
      <c r="Q33" s="59"/>
      <c r="R33" s="60"/>
      <c r="S33" s="59"/>
      <c r="T33" s="61"/>
      <c r="U33" s="61"/>
      <c r="V33" s="60"/>
      <c r="W33" s="61"/>
      <c r="X33" s="61"/>
      <c r="Y33" s="63">
        <v>7.08</v>
      </c>
    </row>
    <row r="34" spans="1:26" ht="15.75" customHeight="1" x14ac:dyDescent="0.25">
      <c r="A34" s="57">
        <v>42541</v>
      </c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9"/>
      <c r="P34" s="58"/>
      <c r="Q34" s="59"/>
      <c r="R34" s="60"/>
      <c r="S34" s="59"/>
      <c r="T34" s="61"/>
      <c r="U34" s="61"/>
      <c r="V34" s="60"/>
      <c r="W34" s="61"/>
      <c r="X34" s="61"/>
      <c r="Y34" s="63">
        <v>7.7380000000000004</v>
      </c>
    </row>
    <row r="35" spans="1:26" ht="15.75" customHeight="1" x14ac:dyDescent="0.25">
      <c r="A35" s="50">
        <v>42542</v>
      </c>
      <c r="B35" s="50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/>
      <c r="P35" s="52"/>
      <c r="Q35" s="53"/>
      <c r="R35" s="54"/>
      <c r="S35" s="53"/>
      <c r="T35" s="55">
        <v>-9</v>
      </c>
      <c r="U35" s="55">
        <v>-7.3</v>
      </c>
      <c r="V35" s="54"/>
      <c r="W35" s="66"/>
      <c r="X35" s="66"/>
      <c r="Y35" s="56">
        <v>7.75</v>
      </c>
    </row>
    <row r="36" spans="1:26" ht="15.75" customHeight="1" x14ac:dyDescent="0.25">
      <c r="A36" s="50">
        <v>42543</v>
      </c>
      <c r="B36" s="52">
        <v>89.992999999999995</v>
      </c>
      <c r="C36" s="52">
        <v>4.8559999999999999</v>
      </c>
      <c r="D36" s="52">
        <v>1.1459999999999999</v>
      </c>
      <c r="E36" s="52">
        <v>0.121</v>
      </c>
      <c r="F36" s="52">
        <v>0.193</v>
      </c>
      <c r="G36" s="52">
        <v>4.0000000000000001E-3</v>
      </c>
      <c r="H36" s="52">
        <v>4.9000000000000002E-2</v>
      </c>
      <c r="I36" s="52">
        <v>3.7999999999999999E-2</v>
      </c>
      <c r="J36" s="52">
        <v>0.03</v>
      </c>
      <c r="K36" s="52">
        <v>0.01</v>
      </c>
      <c r="L36" s="52">
        <v>1.6240000000000001</v>
      </c>
      <c r="M36" s="52">
        <v>1.94</v>
      </c>
      <c r="N36" s="53">
        <v>0.74980000000000002</v>
      </c>
      <c r="O36" s="53">
        <v>34.471600000000002</v>
      </c>
      <c r="P36" s="54">
        <v>8233</v>
      </c>
      <c r="Q36" s="53">
        <v>38.1813</v>
      </c>
      <c r="R36" s="54">
        <v>9119</v>
      </c>
      <c r="S36" s="53">
        <v>48.403799999999997</v>
      </c>
      <c r="T36" s="55">
        <v>-9</v>
      </c>
      <c r="U36" s="55">
        <v>-7.1</v>
      </c>
      <c r="V36" s="67" t="s">
        <v>53</v>
      </c>
      <c r="W36" s="68" t="s">
        <v>54</v>
      </c>
      <c r="X36" s="68" t="s">
        <v>55</v>
      </c>
      <c r="Y36" s="56">
        <v>8.0150000000000006</v>
      </c>
    </row>
    <row r="37" spans="1:26" ht="15.75" customHeight="1" x14ac:dyDescent="0.25">
      <c r="A37" s="50">
        <v>42544</v>
      </c>
      <c r="B37" s="50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3"/>
      <c r="O37" s="53"/>
      <c r="P37" s="54"/>
      <c r="Q37" s="53"/>
      <c r="R37" s="54"/>
      <c r="S37" s="53"/>
      <c r="T37" s="55">
        <v>-8.6999999999999993</v>
      </c>
      <c r="U37" s="55">
        <v>-6.8</v>
      </c>
      <c r="V37" s="54"/>
      <c r="W37" s="55"/>
      <c r="X37" s="55"/>
      <c r="Y37" s="56">
        <v>7.9429999999999996</v>
      </c>
    </row>
    <row r="38" spans="1:26" ht="15.75" customHeight="1" x14ac:dyDescent="0.25">
      <c r="A38" s="50">
        <v>42545</v>
      </c>
      <c r="B38" s="50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3"/>
      <c r="P38" s="52"/>
      <c r="Q38" s="53"/>
      <c r="R38" s="54"/>
      <c r="S38" s="53"/>
      <c r="T38" s="55">
        <v>-8.6999999999999993</v>
      </c>
      <c r="U38" s="55">
        <v>-6.9</v>
      </c>
      <c r="V38" s="54"/>
      <c r="W38" s="55"/>
      <c r="X38" s="55"/>
      <c r="Y38" s="56">
        <v>7.31</v>
      </c>
    </row>
    <row r="39" spans="1:26" ht="15.75" customHeight="1" x14ac:dyDescent="0.25">
      <c r="A39" s="57">
        <v>42546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9"/>
      <c r="O39" s="59"/>
      <c r="P39" s="60"/>
      <c r="Q39" s="59"/>
      <c r="R39" s="60"/>
      <c r="S39" s="59"/>
      <c r="T39" s="61"/>
      <c r="U39" s="61"/>
      <c r="V39" s="60"/>
      <c r="W39" s="61"/>
      <c r="X39" s="61"/>
      <c r="Y39" s="63">
        <v>8.6210000000000004</v>
      </c>
    </row>
    <row r="40" spans="1:26" ht="15.75" customHeight="1" x14ac:dyDescent="0.25">
      <c r="A40" s="57">
        <v>42547</v>
      </c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9"/>
      <c r="P40" s="58"/>
      <c r="Q40" s="59"/>
      <c r="R40" s="60"/>
      <c r="S40" s="59"/>
      <c r="T40" s="61"/>
      <c r="U40" s="61"/>
      <c r="V40" s="60"/>
      <c r="W40" s="61"/>
      <c r="X40" s="61"/>
      <c r="Y40" s="63">
        <v>7.1680000000000001</v>
      </c>
    </row>
    <row r="41" spans="1:26" ht="15.75" customHeight="1" x14ac:dyDescent="0.25">
      <c r="A41" s="57">
        <v>42548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9"/>
      <c r="P41" s="58"/>
      <c r="Q41" s="59"/>
      <c r="R41" s="60"/>
      <c r="S41" s="59"/>
      <c r="T41" s="61"/>
      <c r="U41" s="61"/>
      <c r="V41" s="60"/>
      <c r="W41" s="61"/>
      <c r="X41" s="61"/>
      <c r="Y41" s="63">
        <v>7.7720000000000002</v>
      </c>
    </row>
    <row r="42" spans="1:26" ht="15.75" customHeight="1" x14ac:dyDescent="0.25">
      <c r="A42" s="57">
        <v>42549</v>
      </c>
      <c r="B42" s="57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9"/>
      <c r="P42" s="58"/>
      <c r="Q42" s="59"/>
      <c r="R42" s="60"/>
      <c r="S42" s="59"/>
      <c r="T42" s="61"/>
      <c r="U42" s="61"/>
      <c r="V42" s="60"/>
      <c r="W42" s="61"/>
      <c r="X42" s="61"/>
      <c r="Y42" s="63">
        <v>8.4619999999999997</v>
      </c>
    </row>
    <row r="43" spans="1:26" ht="15.75" customHeight="1" x14ac:dyDescent="0.25">
      <c r="A43" s="50">
        <v>42550</v>
      </c>
      <c r="B43" s="50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69"/>
      <c r="O43" s="70"/>
      <c r="P43" s="69"/>
      <c r="Q43" s="70"/>
      <c r="R43" s="69"/>
      <c r="S43" s="70"/>
      <c r="T43" s="55">
        <v>-8.5</v>
      </c>
      <c r="U43" s="55">
        <v>-6.9</v>
      </c>
      <c r="V43" s="54"/>
      <c r="W43" s="55"/>
      <c r="X43" s="55"/>
      <c r="Y43" s="56">
        <v>8.15</v>
      </c>
    </row>
    <row r="44" spans="1:26" ht="15.75" customHeight="1" x14ac:dyDescent="0.25">
      <c r="A44" s="50">
        <v>42551</v>
      </c>
      <c r="B44" s="52">
        <v>89.74</v>
      </c>
      <c r="C44" s="52">
        <v>4.9710000000000001</v>
      </c>
      <c r="D44" s="52">
        <v>1.244</v>
      </c>
      <c r="E44" s="52">
        <v>0.13</v>
      </c>
      <c r="F44" s="52">
        <v>0.21</v>
      </c>
      <c r="G44" s="52">
        <v>4.0000000000000001E-3</v>
      </c>
      <c r="H44" s="52">
        <v>5.1999999999999998E-2</v>
      </c>
      <c r="I44" s="52">
        <v>4.2000000000000003E-2</v>
      </c>
      <c r="J44" s="52">
        <v>3.6999999999999998E-2</v>
      </c>
      <c r="K44" s="52">
        <v>0.01</v>
      </c>
      <c r="L44" s="52">
        <v>1.6619999999999999</v>
      </c>
      <c r="M44" s="52">
        <v>1.9019999999999999</v>
      </c>
      <c r="N44" s="53">
        <v>0.75190000000000001</v>
      </c>
      <c r="O44" s="53">
        <v>34.588799999999999</v>
      </c>
      <c r="P44" s="54">
        <v>8261</v>
      </c>
      <c r="Q44" s="53">
        <v>38.306899999999999</v>
      </c>
      <c r="R44" s="54">
        <v>9149</v>
      </c>
      <c r="S44" s="53">
        <v>48.485500000000002</v>
      </c>
      <c r="T44" s="55">
        <v>-8.1</v>
      </c>
      <c r="U44" s="55">
        <v>-6</v>
      </c>
      <c r="V44" s="54"/>
      <c r="W44" s="55"/>
      <c r="X44" s="55"/>
      <c r="Y44" s="56">
        <v>7.98</v>
      </c>
    </row>
    <row r="45" spans="1:26" ht="15.75" customHeight="1" x14ac:dyDescent="0.25">
      <c r="A45" s="71" t="s">
        <v>56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3"/>
      <c r="X45" s="74">
        <f>SUM(Y15:Y44)</f>
        <v>261.39699999999999</v>
      </c>
      <c r="Y45" s="75"/>
    </row>
    <row r="46" spans="1:26" ht="15.75" customHeight="1" x14ac:dyDescent="0.25">
      <c r="A46" s="76"/>
      <c r="B46" s="76"/>
      <c r="C46" s="77"/>
      <c r="D46" s="77"/>
      <c r="E46" s="77"/>
      <c r="F46" s="78"/>
      <c r="G46" s="78"/>
      <c r="H46" s="79"/>
      <c r="I46" s="80"/>
      <c r="J46" s="77"/>
      <c r="K46" s="77"/>
      <c r="L46" s="81"/>
      <c r="M46" s="81"/>
      <c r="N46" s="82"/>
      <c r="O46" s="5"/>
      <c r="P46" s="83"/>
      <c r="Q46" s="83"/>
      <c r="R46" s="84"/>
      <c r="S46" s="84"/>
      <c r="T46" s="85"/>
      <c r="U46" s="85"/>
      <c r="V46" s="85"/>
      <c r="W46" s="86"/>
      <c r="X46" s="87"/>
    </row>
    <row r="47" spans="1:26" ht="22.5" customHeight="1" x14ac:dyDescent="0.25">
      <c r="A47" s="88" t="s">
        <v>57</v>
      </c>
      <c r="B47" s="88"/>
      <c r="C47" s="88"/>
      <c r="D47" s="88"/>
      <c r="E47" s="88"/>
      <c r="F47" s="88"/>
      <c r="G47" s="88"/>
      <c r="H47" s="88"/>
      <c r="I47" s="88"/>
      <c r="J47" s="88"/>
      <c r="K47" s="89"/>
      <c r="L47" s="89"/>
      <c r="M47" s="89"/>
      <c r="N47" s="89"/>
      <c r="O47" s="90" t="s">
        <v>58</v>
      </c>
      <c r="P47" s="90"/>
      <c r="Q47" s="90"/>
      <c r="R47" s="90"/>
      <c r="S47" s="90"/>
      <c r="T47" s="90"/>
      <c r="U47" s="90"/>
      <c r="V47" s="90"/>
      <c r="W47" s="90"/>
      <c r="X47" s="89"/>
      <c r="Y47" s="91"/>
      <c r="Z47" s="92"/>
    </row>
    <row r="48" spans="1:26" ht="23.25" customHeight="1" x14ac:dyDescent="0.25">
      <c r="A48" s="88" t="s">
        <v>59</v>
      </c>
      <c r="B48" s="88"/>
      <c r="C48" s="88"/>
      <c r="D48" s="88"/>
      <c r="E48" s="88"/>
      <c r="F48" s="88"/>
      <c r="G48" s="88"/>
      <c r="H48" s="88"/>
      <c r="I48" s="88"/>
      <c r="J48" s="88"/>
      <c r="K48" s="89"/>
      <c r="L48" s="89"/>
      <c r="M48" s="89"/>
      <c r="N48" s="89"/>
      <c r="O48" s="90" t="s">
        <v>60</v>
      </c>
      <c r="P48" s="90"/>
      <c r="Q48" s="90"/>
      <c r="R48" s="90"/>
      <c r="S48" s="90"/>
      <c r="T48" s="90"/>
      <c r="U48" s="90"/>
      <c r="V48" s="90"/>
      <c r="W48" s="90"/>
      <c r="X48" s="89"/>
      <c r="Y48" s="93"/>
      <c r="Z48" s="93"/>
    </row>
    <row r="49" spans="1:24" ht="12.6" customHeight="1" x14ac:dyDescent="0.25">
      <c r="A49" s="94"/>
      <c r="B49" s="9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5.75" x14ac:dyDescent="0.25">
      <c r="A50" s="94"/>
      <c r="B50" s="9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6" spans="1:24" x14ac:dyDescent="0.25">
      <c r="L56" s="95"/>
    </row>
  </sheetData>
  <mergeCells count="39">
    <mergeCell ref="A47:J47"/>
    <mergeCell ref="O47:W47"/>
    <mergeCell ref="A48:J48"/>
    <mergeCell ref="O48:W48"/>
    <mergeCell ref="A45:W45"/>
    <mergeCell ref="X45:Y45"/>
    <mergeCell ref="C46:E46"/>
    <mergeCell ref="F46:G46"/>
    <mergeCell ref="J46:K46"/>
    <mergeCell ref="L46:M46"/>
    <mergeCell ref="R46:S46"/>
    <mergeCell ref="T46:V46"/>
    <mergeCell ref="W46:X46"/>
    <mergeCell ref="V12:V14"/>
    <mergeCell ref="W12:W14"/>
    <mergeCell ref="X12:X14"/>
    <mergeCell ref="Y12:Y14"/>
    <mergeCell ref="T13:T14"/>
    <mergeCell ref="U13:U14"/>
    <mergeCell ref="A12:A14"/>
    <mergeCell ref="B12:M12"/>
    <mergeCell ref="N12:N14"/>
    <mergeCell ref="O12:R12"/>
    <mergeCell ref="S12:S13"/>
    <mergeCell ref="T12:U12"/>
    <mergeCell ref="O14:S14"/>
    <mergeCell ref="A6:R6"/>
    <mergeCell ref="B7:W7"/>
    <mergeCell ref="F8:S8"/>
    <mergeCell ref="F9:Q9"/>
    <mergeCell ref="G10:I10"/>
    <mergeCell ref="J10:M10"/>
    <mergeCell ref="O10:R10"/>
    <mergeCell ref="B1:V1"/>
    <mergeCell ref="I2:O2"/>
    <mergeCell ref="R2:X2"/>
    <mergeCell ref="I3:O3"/>
    <mergeCell ref="T3:X3"/>
    <mergeCell ref="T4:X4"/>
  </mergeCells>
  <pageMargins left="0.19685039370078741" right="0.19685039370078741" top="0.59055118110236227" bottom="0.19685039370078741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21-1</vt:lpstr>
      <vt:lpstr>'21-1'!Область_печати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Савченко</cp:lastModifiedBy>
  <dcterms:created xsi:type="dcterms:W3CDTF">2016-07-01T10:09:58Z</dcterms:created>
  <dcterms:modified xsi:type="dcterms:W3CDTF">2016-07-01T10:10:11Z</dcterms:modified>
</cp:coreProperties>
</file>