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июн 16 ПВВГ " sheetId="1" r:id="rId1"/>
    <sheet name="Додаток" sheetId="2" r:id="rId2"/>
  </sheets>
  <definedNames>
    <definedName name="_Hlk21234135" localSheetId="1">'Додаток'!#REF!</definedName>
    <definedName name="_Hlk21234135" localSheetId="0">'июн 16 ПВВГ '!#REF!</definedName>
    <definedName name="OLE_LINK2" localSheetId="1">'Додаток'!$U$9</definedName>
    <definedName name="OLE_LINK2" localSheetId="0">'июн 16 ПВВГ '!$W$10</definedName>
    <definedName name="OLE_LINK3" localSheetId="1">'Додаток'!$V$8</definedName>
    <definedName name="OLE_LINK3" localSheetId="0">'июн 16 ПВВГ '!$X$9</definedName>
    <definedName name="OLE_LINK5" localSheetId="1">'Додаток'!#REF!</definedName>
    <definedName name="OLE_LINK5" localSheetId="0">'июн 16 ПВВГ '!#REF!</definedName>
    <definedName name="_xlnm.Print_Area" localSheetId="1">'Додаток'!$A$1:$W$48</definedName>
    <definedName name="_xlnm.Print_Area" localSheetId="0">'июн 16 ПВВГ '!$A$1:$Y$50</definedName>
  </definedNames>
  <calcPr fullCalcOnLoad="1"/>
</workbook>
</file>

<file path=xl/sharedStrings.xml><?xml version="1.0" encoding="utf-8"?>
<sst xmlns="http://schemas.openxmlformats.org/spreadsheetml/2006/main" count="76" uniqueCount="56">
  <si>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</si>
  <si>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</si>
  <si>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</si>
  <si>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</si>
  <si>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</si>
  <si>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</si>
  <si>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</si>
  <si>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</si>
  <si>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</si>
  <si>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</si>
  <si>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</si>
  <si>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</si>
  <si>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</si>
  <si>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</si>
  <si>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</si>
  <si>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</si>
  <si>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</si>
  <si>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</si>
  <si>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</si>
  <si>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</si>
  <si>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</si>
  <si>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</si>
  <si>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</si>
  <si>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</si>
  <si>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</si>
  <si>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</si>
  <si>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</si>
  <si>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</si>
  <si>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</si>
  <si>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</si>
  <si>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</si>
  <si>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</si>
  <si>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</si>
  <si>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</si>
  <si>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100-272/2014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16.12.2017 р.</t>
    </r>
  </si>
  <si>
    <t xml:space="preserve">А.М.Панасюк </t>
  </si>
  <si>
    <t>С.В.Гусєва</t>
  </si>
  <si>
    <t xml:space="preserve">Зам.начальника Харківського ЛВ 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</si>
  <si>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відсутні</t>
  </si>
  <si>
    <t>до 0.0001</t>
  </si>
  <si>
    <t xml:space="preserve">Завідувач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</si>
  <si>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Кегичівський п/м  Харківського 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</si>
  <si>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</si>
  <si>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t>переданого УМГ "Харківтрансгаз" Первомайським ЛВ УМГ  та прийнятого УМГ "Харківтрансгаз"  Харківським ЛВ УМГ відібраного на Кегичівському ПВВГ</t>
  </si>
  <si>
    <t>до 0.0005</t>
  </si>
  <si>
    <t>30.06.2016р.</t>
  </si>
  <si>
    <t>з газопроводу "Союз" за період з 01.06.2016 р. по 30.06.2016 р.</t>
  </si>
  <si>
    <t>Філія УМГ"Харківтрансгаз"</t>
  </si>
  <si>
    <t>переданого УМГ "Харківтрансгаз" Первомайським ЛВ УМГ  та прийнятого  УМГ "Харківтрансгаз"    Харківським ЛВ УМГ  відібраного на Кегичівському ПВВГ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</si>
  <si>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</si>
  <si>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</si>
  <si>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ПВВГ "Кегичівка"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</si>
  <si>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</si>
  <si>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01.06.2016р.</t>
  </si>
  <si>
    <t xml:space="preserve"> ГВ та М</t>
  </si>
  <si>
    <t>А.М. Саєнко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</si>
</sst>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96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b/>
      <sz val="12"/>
      <color indexed="62"/>
      <name val="Times New Roman"/>
      <family val="1"/>
    </font>
    <font>
      <sz val="9"/>
      <color indexed="14"/>
      <name val="Times New Roman"/>
      <family val="1"/>
    </font>
    <font>
      <sz val="9"/>
      <color indexed="60"/>
      <name val="Times New Roman"/>
      <family val="1"/>
    </font>
    <font>
      <b/>
      <i/>
      <sz val="9"/>
      <color indexed="62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sz val="10"/>
      <color indexed="62"/>
      <name val="Arial Cyr"/>
      <family val="0"/>
    </font>
    <font>
      <sz val="11"/>
      <color indexed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b/>
      <sz val="12"/>
      <color theme="4" tint="-0.24997000396251678"/>
      <name val="Times New Roman"/>
      <family val="1"/>
    </font>
    <font>
      <sz val="9"/>
      <color rgb="FFE13FC2"/>
      <name val="Times New Roman"/>
      <family val="1"/>
    </font>
    <font>
      <sz val="9"/>
      <color theme="5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rgb="FFFF0000"/>
      <name val="Times New Roman"/>
      <family val="1"/>
    </font>
    <font>
      <sz val="10"/>
      <color theme="4" tint="-0.24997000396251678"/>
      <name val="Arial Cyr"/>
      <family val="0"/>
    </font>
    <font>
      <sz val="11"/>
      <color rgb="FFFF0000"/>
      <name val="Arial Cyr"/>
      <family val="0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double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18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textRotation="90" wrapText="1"/>
    </xf>
    <xf numFmtId="0" fontId="14" fillId="0" borderId="10" xfId="0" applyNumberFormat="1" applyFont="1" applyBorder="1" applyAlignment="1">
      <alignment horizontal="center" vertical="center"/>
    </xf>
    <xf numFmtId="0" fontId="73" fillId="0" borderId="10" xfId="52" applyBorder="1">
      <alignment/>
      <protection/>
    </xf>
    <xf numFmtId="1" fontId="83" fillId="0" borderId="10" xfId="0" applyNumberFormat="1" applyFont="1" applyBorder="1" applyAlignment="1">
      <alignment horizontal="center"/>
    </xf>
    <xf numFmtId="1" fontId="84" fillId="0" borderId="13" xfId="0" applyNumberFormat="1" applyFont="1" applyBorder="1" applyAlignment="1">
      <alignment horizontal="center" wrapText="1"/>
    </xf>
    <xf numFmtId="2" fontId="85" fillId="0" borderId="14" xfId="0" applyNumberFormat="1" applyFont="1" applyBorder="1" applyAlignment="1">
      <alignment horizontal="center" wrapText="1"/>
    </xf>
    <xf numFmtId="2" fontId="22" fillId="0" borderId="0" xfId="0" applyNumberFormat="1" applyFont="1" applyBorder="1" applyAlignment="1">
      <alignment horizontal="center" wrapText="1"/>
    </xf>
    <xf numFmtId="2" fontId="86" fillId="0" borderId="14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87" fillId="0" borderId="10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vertical="center" wrapText="1"/>
    </xf>
    <xf numFmtId="2" fontId="88" fillId="0" borderId="14" xfId="0" applyNumberFormat="1" applyFont="1" applyBorder="1" applyAlignment="1">
      <alignment horizontal="center" vertical="center" wrapText="1"/>
    </xf>
    <xf numFmtId="2" fontId="89" fillId="0" borderId="0" xfId="0" applyNumberFormat="1" applyFont="1" applyBorder="1" applyAlignment="1">
      <alignment horizontal="center" wrapText="1"/>
    </xf>
    <xf numFmtId="0" fontId="90" fillId="0" borderId="0" xfId="0" applyFont="1" applyAlignment="1">
      <alignment/>
    </xf>
    <xf numFmtId="0" fontId="91" fillId="0" borderId="12" xfId="0" applyFont="1" applyBorder="1" applyAlignment="1">
      <alignment/>
    </xf>
    <xf numFmtId="0" fontId="21" fillId="0" borderId="12" xfId="0" applyFont="1" applyBorder="1" applyAlignment="1">
      <alignment/>
    </xf>
    <xf numFmtId="185" fontId="24" fillId="0" borderId="0" xfId="0" applyNumberFormat="1" applyFont="1" applyBorder="1" applyAlignment="1">
      <alignment horizontal="center" wrapText="1"/>
    </xf>
    <xf numFmtId="0" fontId="25" fillId="0" borderId="12" xfId="0" applyFont="1" applyBorder="1" applyAlignment="1">
      <alignment/>
    </xf>
    <xf numFmtId="0" fontId="92" fillId="0" borderId="12" xfId="0" applyFont="1" applyBorder="1" applyAlignment="1">
      <alignment/>
    </xf>
    <xf numFmtId="0" fontId="0" fillId="0" borderId="0" xfId="0" applyBorder="1" applyAlignment="1">
      <alignment wrapText="1"/>
    </xf>
    <xf numFmtId="0" fontId="93" fillId="0" borderId="0" xfId="0" applyFont="1" applyAlignment="1">
      <alignment/>
    </xf>
    <xf numFmtId="0" fontId="21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4" fillId="0" borderId="15" xfId="0" applyFont="1" applyBorder="1" applyAlignment="1">
      <alignment horizontal="center" textRotation="90" wrapText="1"/>
    </xf>
    <xf numFmtId="185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5" xfId="0" applyFont="1" applyBorder="1" applyAlignment="1">
      <alignment textRotation="90" wrapText="1"/>
    </xf>
    <xf numFmtId="0" fontId="6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93" fillId="0" borderId="11" xfId="0" applyFont="1" applyBorder="1" applyAlignment="1">
      <alignment/>
    </xf>
    <xf numFmtId="0" fontId="18" fillId="0" borderId="18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textRotation="90" wrapText="1"/>
    </xf>
    <xf numFmtId="0" fontId="0" fillId="0" borderId="11" xfId="0" applyBorder="1" applyAlignment="1">
      <alignment wrapText="1"/>
    </xf>
    <xf numFmtId="0" fontId="14" fillId="0" borderId="17" xfId="0" applyFont="1" applyBorder="1" applyAlignment="1">
      <alignment horizontal="center" vertical="center" wrapText="1"/>
    </xf>
    <xf numFmtId="0" fontId="95" fillId="0" borderId="27" xfId="0" applyFont="1" applyBorder="1" applyAlignment="1">
      <alignment horizontal="center" vertical="center" textRotation="90" wrapText="1"/>
    </xf>
    <xf numFmtId="0" fontId="95" fillId="0" borderId="28" xfId="0" applyFont="1" applyBorder="1" applyAlignment="1">
      <alignment horizontal="center" vertical="center" textRotation="90" wrapText="1"/>
    </xf>
    <xf numFmtId="0" fontId="95" fillId="0" borderId="29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">
      <selection activeCell="J30" sqref="J3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6" width="7.125" style="0" customWidth="1"/>
    <col min="17" max="17" width="8.375" style="0" customWidth="1"/>
    <col min="1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88"/>
      <c r="X2" s="89"/>
      <c r="Y2" s="89"/>
      <c r="Z2" s="4"/>
      <c r="AA2" s="4"/>
    </row>
    <row r="3" spans="2:27" ht="12.75">
      <c r="B3" s="8" t="s">
        <v>41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90" t="s">
        <v>29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1"/>
    </row>
    <row r="7" spans="2:27" ht="18.75" customHeight="1">
      <c r="B7" s="92" t="s">
        <v>43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4"/>
      <c r="AA7" s="4"/>
    </row>
    <row r="8" spans="2:27" ht="18" customHeight="1">
      <c r="B8" s="94" t="s">
        <v>46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4"/>
      <c r="AA8" s="4"/>
    </row>
    <row r="9" spans="2:29" ht="32.25" customHeight="1">
      <c r="B9" s="96" t="s">
        <v>11</v>
      </c>
      <c r="C9" s="99" t="s">
        <v>30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81" t="s">
        <v>31</v>
      </c>
      <c r="P9" s="82"/>
      <c r="Q9" s="82"/>
      <c r="R9" s="83"/>
      <c r="S9" s="83"/>
      <c r="T9" s="84"/>
      <c r="U9" s="85" t="s">
        <v>27</v>
      </c>
      <c r="V9" s="72" t="s">
        <v>28</v>
      </c>
      <c r="W9" s="77" t="s">
        <v>24</v>
      </c>
      <c r="X9" s="77" t="s">
        <v>25</v>
      </c>
      <c r="Y9" s="77" t="s">
        <v>26</v>
      </c>
      <c r="Z9" s="4"/>
      <c r="AB9" s="7"/>
      <c r="AC9"/>
    </row>
    <row r="10" spans="2:29" ht="48.75" customHeight="1">
      <c r="B10" s="97"/>
      <c r="C10" s="68" t="s">
        <v>12</v>
      </c>
      <c r="D10" s="68" t="s">
        <v>13</v>
      </c>
      <c r="E10" s="68" t="s">
        <v>14</v>
      </c>
      <c r="F10" s="68" t="s">
        <v>15</v>
      </c>
      <c r="G10" s="68" t="s">
        <v>16</v>
      </c>
      <c r="H10" s="68" t="s">
        <v>17</v>
      </c>
      <c r="I10" s="68" t="s">
        <v>18</v>
      </c>
      <c r="J10" s="68" t="s">
        <v>19</v>
      </c>
      <c r="K10" s="68" t="s">
        <v>20</v>
      </c>
      <c r="L10" s="68" t="s">
        <v>21</v>
      </c>
      <c r="M10" s="69" t="s">
        <v>22</v>
      </c>
      <c r="N10" s="69" t="s">
        <v>23</v>
      </c>
      <c r="O10" s="69" t="s">
        <v>5</v>
      </c>
      <c r="P10" s="78" t="s">
        <v>6</v>
      </c>
      <c r="Q10" s="69" t="s">
        <v>8</v>
      </c>
      <c r="R10" s="69" t="s">
        <v>7</v>
      </c>
      <c r="S10" s="69" t="s">
        <v>9</v>
      </c>
      <c r="T10" s="69" t="s">
        <v>10</v>
      </c>
      <c r="U10" s="86"/>
      <c r="V10" s="70"/>
      <c r="W10" s="77"/>
      <c r="X10" s="77"/>
      <c r="Y10" s="77"/>
      <c r="Z10" s="4"/>
      <c r="AB10" s="7"/>
      <c r="AC10"/>
    </row>
    <row r="11" spans="2:29" ht="15.75" customHeight="1">
      <c r="B11" s="9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70"/>
      <c r="N11" s="70"/>
      <c r="O11" s="70"/>
      <c r="P11" s="79"/>
      <c r="Q11" s="75"/>
      <c r="R11" s="70"/>
      <c r="S11" s="70"/>
      <c r="T11" s="70"/>
      <c r="U11" s="86"/>
      <c r="V11" s="70"/>
      <c r="W11" s="77"/>
      <c r="X11" s="77"/>
      <c r="Y11" s="77"/>
      <c r="Z11" s="4"/>
      <c r="AB11" s="7"/>
      <c r="AC11"/>
    </row>
    <row r="12" spans="2:29" ht="21" customHeight="1">
      <c r="B12" s="9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71"/>
      <c r="N12" s="71"/>
      <c r="O12" s="71"/>
      <c r="P12" s="80"/>
      <c r="Q12" s="76"/>
      <c r="R12" s="71"/>
      <c r="S12" s="71"/>
      <c r="T12" s="71"/>
      <c r="U12" s="87"/>
      <c r="V12" s="71"/>
      <c r="W12" s="77"/>
      <c r="X12" s="77"/>
      <c r="Y12" s="77"/>
      <c r="Z12" s="4"/>
      <c r="AB12" s="7"/>
      <c r="AC12"/>
    </row>
    <row r="13" spans="2:28" s="13" customFormat="1" ht="12.75">
      <c r="B13" s="9">
        <v>1</v>
      </c>
      <c r="C13" s="17">
        <v>95.0307</v>
      </c>
      <c r="D13" s="17">
        <v>2.7196</v>
      </c>
      <c r="E13" s="17">
        <v>0.8956</v>
      </c>
      <c r="F13" s="17">
        <v>0.1436</v>
      </c>
      <c r="G13" s="17">
        <v>0.1389</v>
      </c>
      <c r="H13" s="17">
        <v>0.0118</v>
      </c>
      <c r="I13" s="17">
        <v>0.0258</v>
      </c>
      <c r="J13" s="17">
        <v>0.0187</v>
      </c>
      <c r="K13" s="17">
        <v>0.0136</v>
      </c>
      <c r="L13" s="17">
        <v>0.0116</v>
      </c>
      <c r="M13" s="17">
        <v>0.7645</v>
      </c>
      <c r="N13" s="17">
        <v>0.2257</v>
      </c>
      <c r="O13" s="17">
        <v>0.7079</v>
      </c>
      <c r="P13" s="17">
        <v>34.5655</v>
      </c>
      <c r="Q13" s="31">
        <v>8256</v>
      </c>
      <c r="R13" s="17">
        <v>38.2997</v>
      </c>
      <c r="S13" s="11">
        <v>9148</v>
      </c>
      <c r="T13" s="17">
        <v>49.9586</v>
      </c>
      <c r="U13" s="11">
        <v>-18.8</v>
      </c>
      <c r="V13" s="11">
        <v>7.3</v>
      </c>
      <c r="W13" s="18"/>
      <c r="X13" s="11"/>
      <c r="Y13" s="11"/>
      <c r="AA13" s="14">
        <f>SUM(C13:N13)</f>
        <v>100.0001</v>
      </c>
      <c r="AB13" s="15" t="str">
        <f>IF(AA13=100,"ОК"," ")</f>
        <v> </v>
      </c>
    </row>
    <row r="14" spans="2:28" s="13" customFormat="1" ht="12.75">
      <c r="B14" s="9">
        <v>2</v>
      </c>
      <c r="C14" s="17">
        <v>95.0719</v>
      </c>
      <c r="D14" s="17">
        <v>2.7322</v>
      </c>
      <c r="E14" s="17">
        <v>0.8775</v>
      </c>
      <c r="F14" s="17">
        <v>0.1423</v>
      </c>
      <c r="G14" s="17">
        <v>0.1357</v>
      </c>
      <c r="H14" s="17">
        <v>0.0125</v>
      </c>
      <c r="I14" s="17">
        <v>0.0256</v>
      </c>
      <c r="J14" s="17">
        <v>0.0175</v>
      </c>
      <c r="K14" s="17">
        <v>0.0162</v>
      </c>
      <c r="L14" s="17">
        <v>0.0097</v>
      </c>
      <c r="M14" s="17">
        <v>0.7464</v>
      </c>
      <c r="N14" s="17">
        <v>0.2126</v>
      </c>
      <c r="O14" s="17">
        <v>0.7075</v>
      </c>
      <c r="P14" s="17">
        <v>34.5696</v>
      </c>
      <c r="Q14" s="31">
        <v>8257</v>
      </c>
      <c r="R14" s="17">
        <v>38.3045</v>
      </c>
      <c r="S14" s="11">
        <v>9149</v>
      </c>
      <c r="T14" s="17">
        <v>49.9795</v>
      </c>
      <c r="U14" s="11">
        <v>-18.4</v>
      </c>
      <c r="V14" s="11">
        <v>8</v>
      </c>
      <c r="W14" s="22"/>
      <c r="X14" s="11"/>
      <c r="Y14" s="11"/>
      <c r="AA14" s="14">
        <f aca="true" t="shared" si="0" ref="AA14:AA43">SUM(C14:N14)</f>
        <v>100.00009999999999</v>
      </c>
      <c r="AB14" s="15" t="str">
        <f>IF(AA14=100,"ОК"," ")</f>
        <v> </v>
      </c>
    </row>
    <row r="15" spans="2:28" s="13" customFormat="1" ht="12.75">
      <c r="B15" s="9">
        <v>3</v>
      </c>
      <c r="C15" s="17">
        <v>94.9834</v>
      </c>
      <c r="D15" s="17">
        <v>2.7683</v>
      </c>
      <c r="E15" s="17">
        <v>0.885</v>
      </c>
      <c r="F15" s="17">
        <v>0.1412</v>
      </c>
      <c r="G15" s="17">
        <v>0.1346</v>
      </c>
      <c r="H15" s="17">
        <v>0.0087</v>
      </c>
      <c r="I15" s="17">
        <v>0.0261</v>
      </c>
      <c r="J15" s="17">
        <v>0.0182</v>
      </c>
      <c r="K15" s="17">
        <v>0.0141</v>
      </c>
      <c r="L15" s="17">
        <v>0.0104</v>
      </c>
      <c r="M15" s="17">
        <v>0.7815</v>
      </c>
      <c r="N15" s="17">
        <v>0.2285</v>
      </c>
      <c r="O15" s="17">
        <v>0.708</v>
      </c>
      <c r="P15" s="17">
        <v>34.5588</v>
      </c>
      <c r="Q15" s="31">
        <v>8254</v>
      </c>
      <c r="R15" s="17">
        <v>38.2922</v>
      </c>
      <c r="S15" s="11">
        <v>9146</v>
      </c>
      <c r="T15" s="17">
        <v>49.9456</v>
      </c>
      <c r="U15" s="11">
        <v>-18.7</v>
      </c>
      <c r="V15" s="11">
        <v>7.6</v>
      </c>
      <c r="W15" s="18"/>
      <c r="X15" s="11"/>
      <c r="Y15" s="11"/>
      <c r="AA15" s="14">
        <f t="shared" si="0"/>
        <v>100</v>
      </c>
      <c r="AB15" s="15" t="str">
        <f>IF(AA15=100,"ОК"," ")</f>
        <v>ОК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31"/>
      <c r="R16" s="17"/>
      <c r="S16" s="11"/>
      <c r="T16" s="1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31"/>
      <c r="R17" s="17"/>
      <c r="S17" s="11"/>
      <c r="T17" s="17"/>
      <c r="U17" s="11"/>
      <c r="V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>
        <v>94.8415</v>
      </c>
      <c r="D18" s="17">
        <v>2.9234</v>
      </c>
      <c r="E18" s="17">
        <v>0.9187</v>
      </c>
      <c r="F18" s="17">
        <v>0.1446</v>
      </c>
      <c r="G18" s="17">
        <v>0.1365</v>
      </c>
      <c r="H18" s="17">
        <v>0.0079</v>
      </c>
      <c r="I18" s="17">
        <v>0.0233</v>
      </c>
      <c r="J18" s="17">
        <v>0.0137</v>
      </c>
      <c r="K18" s="17">
        <v>0.0268</v>
      </c>
      <c r="L18" s="17">
        <v>0.0102</v>
      </c>
      <c r="M18" s="17">
        <v>0.723</v>
      </c>
      <c r="N18" s="17">
        <v>0.2302</v>
      </c>
      <c r="O18" s="17">
        <v>0.7093</v>
      </c>
      <c r="P18" s="17">
        <v>34.6483</v>
      </c>
      <c r="Q18" s="31">
        <v>8276</v>
      </c>
      <c r="R18" s="17">
        <v>38.3888</v>
      </c>
      <c r="S18" s="11">
        <v>9169</v>
      </c>
      <c r="T18" s="17">
        <v>50.0252</v>
      </c>
      <c r="U18" s="11">
        <v>-17.4</v>
      </c>
      <c r="V18" s="11">
        <v>5.3</v>
      </c>
      <c r="W18" s="21"/>
      <c r="X18" s="28" t="s">
        <v>44</v>
      </c>
      <c r="Y18" s="29" t="s">
        <v>39</v>
      </c>
      <c r="AA18" s="14">
        <f t="shared" si="0"/>
        <v>99.9998</v>
      </c>
      <c r="AB18" s="15"/>
    </row>
    <row r="19" spans="2:28" s="13" customFormat="1" ht="12.75">
      <c r="B19" s="9">
        <v>7</v>
      </c>
      <c r="C19" s="17">
        <v>94.6734</v>
      </c>
      <c r="D19" s="17">
        <v>3.0021</v>
      </c>
      <c r="E19" s="17">
        <v>0.9541</v>
      </c>
      <c r="F19" s="17">
        <v>0.1509</v>
      </c>
      <c r="G19" s="17">
        <v>0.1494</v>
      </c>
      <c r="H19" s="17">
        <v>0.0155</v>
      </c>
      <c r="I19" s="17">
        <v>0.0303</v>
      </c>
      <c r="J19" s="17">
        <v>0.0211</v>
      </c>
      <c r="K19" s="17">
        <v>0.0275</v>
      </c>
      <c r="L19" s="17">
        <v>0.0104</v>
      </c>
      <c r="M19" s="17">
        <v>0.734</v>
      </c>
      <c r="N19" s="17">
        <v>0.2312</v>
      </c>
      <c r="O19" s="17">
        <v>0.7111</v>
      </c>
      <c r="P19" s="17">
        <v>34.7216</v>
      </c>
      <c r="Q19" s="31">
        <v>8293</v>
      </c>
      <c r="R19" s="17">
        <v>38.4672</v>
      </c>
      <c r="S19" s="11">
        <v>9188</v>
      </c>
      <c r="T19" s="17">
        <v>50.0632</v>
      </c>
      <c r="U19" s="11">
        <v>-17.6</v>
      </c>
      <c r="V19" s="11">
        <v>7.5</v>
      </c>
      <c r="W19" s="12" t="s">
        <v>38</v>
      </c>
      <c r="X19" s="11"/>
      <c r="Y19" s="11"/>
      <c r="AA19" s="14">
        <f t="shared" si="0"/>
        <v>99.9999</v>
      </c>
      <c r="AB19" s="15"/>
    </row>
    <row r="20" spans="2:28" s="13" customFormat="1" ht="12.75">
      <c r="B20" s="9">
        <v>8</v>
      </c>
      <c r="C20" s="17">
        <v>94.8191</v>
      </c>
      <c r="D20" s="17">
        <v>2.9561</v>
      </c>
      <c r="E20" s="17">
        <v>0.9376</v>
      </c>
      <c r="F20" s="17">
        <v>0.148</v>
      </c>
      <c r="G20" s="17">
        <v>0.1425</v>
      </c>
      <c r="H20" s="17">
        <v>0.0097</v>
      </c>
      <c r="I20" s="17">
        <v>0.0256</v>
      </c>
      <c r="J20" s="17">
        <v>0.0179</v>
      </c>
      <c r="K20" s="17">
        <v>0.01</v>
      </c>
      <c r="L20" s="17">
        <v>0.0103</v>
      </c>
      <c r="M20" s="17">
        <v>0.698</v>
      </c>
      <c r="N20" s="17">
        <v>0.2251</v>
      </c>
      <c r="O20" s="17">
        <v>0.7094</v>
      </c>
      <c r="P20" s="17">
        <v>34.6709</v>
      </c>
      <c r="Q20" s="31">
        <v>8281</v>
      </c>
      <c r="R20" s="17">
        <v>38.4133</v>
      </c>
      <c r="S20" s="11">
        <v>9175</v>
      </c>
      <c r="T20" s="17">
        <v>50.0537</v>
      </c>
      <c r="U20" s="11">
        <v>-17</v>
      </c>
      <c r="V20" s="11">
        <v>8.4</v>
      </c>
      <c r="W20" s="21"/>
      <c r="AA20" s="14">
        <f t="shared" si="0"/>
        <v>99.9999</v>
      </c>
      <c r="AB20" s="15"/>
    </row>
    <row r="21" spans="2:28" s="13" customFormat="1" ht="12.75">
      <c r="B21" s="9">
        <v>9</v>
      </c>
      <c r="C21" s="17">
        <v>94.6141</v>
      </c>
      <c r="D21" s="17">
        <v>3.0632</v>
      </c>
      <c r="E21" s="17">
        <v>0.9861</v>
      </c>
      <c r="F21" s="17">
        <v>0.154</v>
      </c>
      <c r="G21" s="17">
        <v>0.1492</v>
      </c>
      <c r="H21" s="17">
        <v>0.0103</v>
      </c>
      <c r="I21" s="17">
        <v>0.029</v>
      </c>
      <c r="J21" s="17">
        <v>0.021</v>
      </c>
      <c r="K21" s="17">
        <v>0.0154</v>
      </c>
      <c r="L21" s="17">
        <v>0.0101</v>
      </c>
      <c r="M21" s="17">
        <v>0.7103</v>
      </c>
      <c r="N21" s="17">
        <v>0.2372</v>
      </c>
      <c r="O21" s="17">
        <v>0.7113</v>
      </c>
      <c r="P21" s="17">
        <v>34.74</v>
      </c>
      <c r="Q21" s="31">
        <v>8298</v>
      </c>
      <c r="R21" s="17">
        <v>38.4871</v>
      </c>
      <c r="S21" s="11">
        <v>9192</v>
      </c>
      <c r="T21" s="17">
        <v>50.0812</v>
      </c>
      <c r="U21" s="11">
        <v>-16.8</v>
      </c>
      <c r="V21" s="11">
        <v>5.5</v>
      </c>
      <c r="X21" s="11"/>
      <c r="Y21" s="11"/>
      <c r="AA21" s="14">
        <f>SUM(C21:N21)</f>
        <v>99.99989999999997</v>
      </c>
      <c r="AB21" s="15"/>
    </row>
    <row r="22" spans="2:28" s="13" customFormat="1" ht="12.75">
      <c r="B22" s="9">
        <v>10</v>
      </c>
      <c r="C22" s="17">
        <v>94.5033</v>
      </c>
      <c r="D22" s="17">
        <v>3.1736</v>
      </c>
      <c r="E22" s="17">
        <v>1.0189</v>
      </c>
      <c r="F22" s="17">
        <v>0.1632</v>
      </c>
      <c r="G22" s="17">
        <v>0.1553</v>
      </c>
      <c r="H22" s="17">
        <v>0.0113</v>
      </c>
      <c r="I22" s="17">
        <v>0.0304</v>
      </c>
      <c r="J22" s="17">
        <v>0.0213</v>
      </c>
      <c r="K22" s="17">
        <v>0.0217</v>
      </c>
      <c r="L22" s="17">
        <v>0.0098</v>
      </c>
      <c r="M22" s="17">
        <v>0.6556</v>
      </c>
      <c r="N22" s="17">
        <v>0.2356</v>
      </c>
      <c r="O22" s="17">
        <v>0.7126</v>
      </c>
      <c r="P22" s="17">
        <v>34.8278</v>
      </c>
      <c r="Q22" s="31">
        <v>8318</v>
      </c>
      <c r="R22" s="17">
        <v>38.5818</v>
      </c>
      <c r="S22" s="11">
        <v>9215</v>
      </c>
      <c r="T22" s="17">
        <v>50.1602</v>
      </c>
      <c r="U22" s="11">
        <v>-16.4</v>
      </c>
      <c r="V22" s="11">
        <v>4.3</v>
      </c>
      <c r="W22" s="21"/>
      <c r="X22" s="11"/>
      <c r="Y22" s="11"/>
      <c r="AA22" s="14">
        <f>SUM(C22:N22)</f>
        <v>100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31"/>
      <c r="R23" s="17"/>
      <c r="S23" s="11"/>
      <c r="T23" s="1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31"/>
      <c r="R24" s="17"/>
      <c r="S24" s="11"/>
      <c r="T24" s="17"/>
      <c r="U24" s="11"/>
      <c r="V24" s="11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>
        <v>94.6379</v>
      </c>
      <c r="D25" s="17">
        <v>3.0894</v>
      </c>
      <c r="E25" s="17">
        <v>0.982</v>
      </c>
      <c r="F25" s="17">
        <v>0.1553</v>
      </c>
      <c r="G25" s="17">
        <v>0.1486</v>
      </c>
      <c r="H25" s="17">
        <v>0.0097</v>
      </c>
      <c r="I25" s="17">
        <v>0.0296</v>
      </c>
      <c r="J25" s="17">
        <v>0.0197</v>
      </c>
      <c r="K25" s="17">
        <v>0.0157</v>
      </c>
      <c r="L25" s="17">
        <v>0.0097</v>
      </c>
      <c r="M25" s="17">
        <v>0.6695</v>
      </c>
      <c r="N25" s="17">
        <v>0.2329</v>
      </c>
      <c r="O25" s="17">
        <v>0.7112</v>
      </c>
      <c r="P25" s="17">
        <v>34.7596</v>
      </c>
      <c r="Q25" s="31">
        <v>8302</v>
      </c>
      <c r="R25" s="17">
        <v>38.5087</v>
      </c>
      <c r="S25" s="11">
        <v>9198</v>
      </c>
      <c r="T25" s="17">
        <v>50.1149</v>
      </c>
      <c r="U25" s="11">
        <v>-16.7</v>
      </c>
      <c r="V25" s="11">
        <v>5.8</v>
      </c>
      <c r="W25" s="18"/>
      <c r="X25" s="11"/>
      <c r="Y25" s="11"/>
      <c r="AA25" s="14">
        <f t="shared" si="0"/>
        <v>99.99999999999999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0"/>
      <c r="Q26" s="31"/>
      <c r="R26" s="30"/>
      <c r="S26" s="11"/>
      <c r="T26" s="30"/>
      <c r="U26" s="11"/>
      <c r="V26" s="11"/>
      <c r="W26" s="21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0"/>
      <c r="Q27" s="31"/>
      <c r="R27" s="30"/>
      <c r="S27" s="11"/>
      <c r="T27" s="30"/>
      <c r="U27" s="11"/>
      <c r="V27" s="11"/>
      <c r="W27" s="21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1"/>
      <c r="R28" s="17"/>
      <c r="S28" s="11"/>
      <c r="T28" s="17"/>
      <c r="U28" s="11"/>
      <c r="V28" s="11"/>
      <c r="W28" s="12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32"/>
      <c r="R29" s="17"/>
      <c r="S29" s="11"/>
      <c r="T29" s="17"/>
      <c r="U29" s="11"/>
      <c r="V29" s="11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32"/>
      <c r="R30" s="17"/>
      <c r="S30" s="11"/>
      <c r="T30" s="1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32"/>
      <c r="R31" s="17"/>
      <c r="S31" s="11"/>
      <c r="T31" s="1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32"/>
      <c r="R32" s="17"/>
      <c r="S32" s="11"/>
      <c r="T32" s="17"/>
      <c r="U32" s="11"/>
      <c r="V32" s="11"/>
      <c r="W32" s="21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32"/>
      <c r="R33" s="17"/>
      <c r="S33" s="11"/>
      <c r="T33" s="17"/>
      <c r="U33" s="10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>
        <v>94.9597</v>
      </c>
      <c r="D34" s="17">
        <v>2.7477</v>
      </c>
      <c r="E34" s="17">
        <v>0.9234</v>
      </c>
      <c r="F34" s="17">
        <v>0.1406</v>
      </c>
      <c r="G34" s="17">
        <v>0.1406</v>
      </c>
      <c r="H34" s="17">
        <v>0.0113</v>
      </c>
      <c r="I34" s="17">
        <v>0.0279</v>
      </c>
      <c r="J34" s="17">
        <v>0.0221</v>
      </c>
      <c r="K34" s="17">
        <v>0.0229</v>
      </c>
      <c r="L34" s="17">
        <v>0.0098</v>
      </c>
      <c r="M34" s="17">
        <v>0.7828</v>
      </c>
      <c r="N34" s="17">
        <v>0.2113</v>
      </c>
      <c r="O34" s="17">
        <v>0.7086</v>
      </c>
      <c r="P34" s="17">
        <v>34.6028</v>
      </c>
      <c r="Q34" s="32">
        <v>8265</v>
      </c>
      <c r="R34" s="17">
        <v>38.3396</v>
      </c>
      <c r="S34" s="11">
        <v>9157</v>
      </c>
      <c r="T34" s="17">
        <v>49.9835</v>
      </c>
      <c r="U34" s="11">
        <v>-11.9</v>
      </c>
      <c r="V34" s="11">
        <v>11.9</v>
      </c>
      <c r="W34" s="18"/>
      <c r="X34" s="11"/>
      <c r="Y34" s="17"/>
      <c r="AA34" s="14">
        <f t="shared" si="0"/>
        <v>100.0001</v>
      </c>
      <c r="AB34" s="15"/>
    </row>
    <row r="35" spans="2:28" s="13" customFormat="1" ht="12.75">
      <c r="B35" s="16">
        <v>23</v>
      </c>
      <c r="C35" s="17">
        <v>94.8489</v>
      </c>
      <c r="D35" s="17">
        <v>2.7872</v>
      </c>
      <c r="E35" s="17">
        <v>0.9573</v>
      </c>
      <c r="F35" s="17">
        <v>0.1522</v>
      </c>
      <c r="G35" s="17">
        <v>0.1535</v>
      </c>
      <c r="H35" s="17">
        <v>0.0088</v>
      </c>
      <c r="I35" s="17">
        <v>0.032</v>
      </c>
      <c r="J35" s="17">
        <v>0.0219</v>
      </c>
      <c r="K35" s="17">
        <v>0.0186</v>
      </c>
      <c r="L35" s="17">
        <v>0.0102</v>
      </c>
      <c r="M35" s="17">
        <v>0.7947</v>
      </c>
      <c r="N35" s="17">
        <v>0.2147</v>
      </c>
      <c r="O35" s="17">
        <v>0.7097</v>
      </c>
      <c r="P35" s="17">
        <v>34.6405</v>
      </c>
      <c r="Q35" s="32">
        <v>8274</v>
      </c>
      <c r="R35" s="17">
        <v>38.3797</v>
      </c>
      <c r="S35" s="11">
        <v>9167</v>
      </c>
      <c r="T35" s="17">
        <v>49.998</v>
      </c>
      <c r="U35" s="11">
        <v>-13.7</v>
      </c>
      <c r="V35" s="11">
        <v>9</v>
      </c>
      <c r="W35" s="21"/>
      <c r="X35" s="28" t="s">
        <v>44</v>
      </c>
      <c r="Y35" s="29" t="s">
        <v>39</v>
      </c>
      <c r="AA35" s="14">
        <f t="shared" si="0"/>
        <v>99.99999999999999</v>
      </c>
      <c r="AB35" s="15"/>
    </row>
    <row r="36" spans="2:28" s="13" customFormat="1" ht="12.75">
      <c r="B36" s="16">
        <v>24</v>
      </c>
      <c r="C36" s="17">
        <v>95.0749</v>
      </c>
      <c r="D36" s="17">
        <v>2.7412</v>
      </c>
      <c r="E36" s="17">
        <v>0.8747</v>
      </c>
      <c r="F36" s="17">
        <v>0.1427</v>
      </c>
      <c r="G36" s="17">
        <v>0.1394</v>
      </c>
      <c r="H36" s="17">
        <v>0.0083</v>
      </c>
      <c r="I36" s="17">
        <v>0.029</v>
      </c>
      <c r="J36" s="17">
        <v>0.02</v>
      </c>
      <c r="K36" s="17">
        <v>0.0118</v>
      </c>
      <c r="L36" s="17">
        <v>0.0098</v>
      </c>
      <c r="M36" s="17">
        <v>0.7511</v>
      </c>
      <c r="N36" s="17">
        <v>0.1971</v>
      </c>
      <c r="O36" s="17">
        <v>0.7073</v>
      </c>
      <c r="P36" s="17">
        <v>34.5735</v>
      </c>
      <c r="Q36" s="32">
        <v>8258</v>
      </c>
      <c r="R36" s="17">
        <v>38.3088</v>
      </c>
      <c r="S36" s="11">
        <v>9150</v>
      </c>
      <c r="T36" s="17">
        <v>49.9904</v>
      </c>
      <c r="U36" s="11">
        <v>-12.8</v>
      </c>
      <c r="V36" s="11">
        <v>10.4</v>
      </c>
      <c r="W36" s="12" t="s">
        <v>38</v>
      </c>
      <c r="X36" s="28"/>
      <c r="Y36" s="29"/>
      <c r="AA36" s="14">
        <f t="shared" si="0"/>
        <v>100</v>
      </c>
      <c r="AB36" s="15" t="str">
        <f>IF(AA36=100,"ОК"," ")</f>
        <v>ОК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32"/>
      <c r="R37" s="17"/>
      <c r="S37" s="11"/>
      <c r="T37" s="17"/>
      <c r="U37" s="11"/>
      <c r="V37" s="11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32"/>
      <c r="R38" s="17"/>
      <c r="S38" s="11"/>
      <c r="T38" s="17"/>
      <c r="U38" s="11"/>
      <c r="V38" s="11"/>
      <c r="W38" s="21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32"/>
      <c r="R39" s="17"/>
      <c r="S39" s="11"/>
      <c r="T39" s="17"/>
      <c r="U39" s="11"/>
      <c r="V39" s="11"/>
      <c r="W39" s="21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32"/>
      <c r="R40" s="17"/>
      <c r="S40" s="11"/>
      <c r="T40" s="17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32"/>
      <c r="R41" s="17"/>
      <c r="S41" s="11"/>
      <c r="T41" s="1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32"/>
      <c r="R42" s="17"/>
      <c r="S42" s="11"/>
      <c r="T42" s="17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32"/>
      <c r="R43" s="17"/>
      <c r="S43" s="11"/>
      <c r="T43" s="17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20"/>
      <c r="AA44" s="5"/>
      <c r="AB44" s="6"/>
      <c r="AC44"/>
    </row>
    <row r="45" spans="3:24" ht="12.75"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37</v>
      </c>
      <c r="D47" s="24"/>
      <c r="E47" s="24"/>
      <c r="F47" s="24"/>
      <c r="G47" s="24"/>
      <c r="H47" s="24"/>
      <c r="I47" s="24"/>
      <c r="J47" s="24"/>
      <c r="K47" s="24"/>
      <c r="L47" s="24" t="s">
        <v>35</v>
      </c>
      <c r="M47" s="24"/>
      <c r="N47" s="24"/>
      <c r="O47" s="24"/>
      <c r="P47" s="24"/>
      <c r="Q47" s="24"/>
      <c r="R47" s="24"/>
      <c r="S47" s="24" t="s">
        <v>45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40</v>
      </c>
      <c r="D49" s="27"/>
      <c r="E49" s="27"/>
      <c r="F49" s="27"/>
      <c r="G49" s="27"/>
      <c r="H49" s="27"/>
      <c r="I49" s="27"/>
      <c r="J49" s="27"/>
      <c r="K49" s="27"/>
      <c r="L49" s="24" t="s">
        <v>36</v>
      </c>
      <c r="M49" s="27"/>
      <c r="N49" s="27"/>
      <c r="O49" s="27"/>
      <c r="P49" s="27"/>
      <c r="Q49" s="27"/>
      <c r="R49" s="27"/>
      <c r="S49" s="24" t="s">
        <v>45</v>
      </c>
      <c r="T49" s="27"/>
    </row>
    <row r="50" spans="3:22" ht="12.75">
      <c r="C50" s="1" t="s">
        <v>42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O10:O12"/>
    <mergeCell ref="P10:P12"/>
    <mergeCell ref="X9:X12"/>
    <mergeCell ref="E10:E12"/>
    <mergeCell ref="O9:T9"/>
    <mergeCell ref="U9:U12"/>
    <mergeCell ref="H10:H12"/>
    <mergeCell ref="Q10:Q12"/>
    <mergeCell ref="Y9:Y12"/>
    <mergeCell ref="C10:C12"/>
    <mergeCell ref="J10:J12"/>
    <mergeCell ref="R10:R12"/>
    <mergeCell ref="W9:W12"/>
    <mergeCell ref="G10:G12"/>
    <mergeCell ref="D10:D12"/>
    <mergeCell ref="S10:S12"/>
    <mergeCell ref="F10:F12"/>
    <mergeCell ref="I10:I12"/>
    <mergeCell ref="T10:T12"/>
    <mergeCell ref="V9:V12"/>
    <mergeCell ref="B44:X44"/>
    <mergeCell ref="C45:X45"/>
    <mergeCell ref="K10:K12"/>
    <mergeCell ref="L10:L12"/>
    <mergeCell ref="M10:M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2"/>
  <sheetViews>
    <sheetView view="pageBreakPreview" zoomScale="80" zoomScaleSheetLayoutView="80" workbookViewId="0" topLeftCell="A8">
      <selection activeCell="G24" sqref="G2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2.625" style="0" customWidth="1"/>
    <col min="4" max="4" width="7.875" style="0" customWidth="1"/>
    <col min="5" max="5" width="9.625" style="0" customWidth="1"/>
    <col min="6" max="6" width="8.00390625" style="0" customWidth="1"/>
    <col min="7" max="7" width="8.75390625" style="0" customWidth="1"/>
    <col min="8" max="8" width="8.625" style="0" customWidth="1"/>
    <col min="9" max="9" width="8.125" style="0" customWidth="1"/>
    <col min="10" max="10" width="8.375" style="0" customWidth="1"/>
    <col min="11" max="12" width="7.875" style="0" customWidth="1"/>
    <col min="13" max="13" width="8.00390625" style="0" customWidth="1"/>
    <col min="14" max="14" width="8.625" style="0" customWidth="1"/>
    <col min="15" max="15" width="8.75390625" style="0" customWidth="1"/>
    <col min="16" max="17" width="8.125" style="0" customWidth="1"/>
    <col min="18" max="18" width="9.625" style="0" customWidth="1"/>
    <col min="19" max="19" width="9.125" style="0" customWidth="1"/>
    <col min="20" max="20" width="9.625" style="0" customWidth="1"/>
    <col min="21" max="21" width="12.375" style="0" customWidth="1"/>
    <col min="22" max="22" width="9.625" style="0" customWidth="1"/>
    <col min="23" max="23" width="10.00390625" style="0" customWidth="1"/>
    <col min="24" max="24" width="9.125" style="7" customWidth="1"/>
  </cols>
  <sheetData>
    <row r="1" spans="2:22" ht="12.75">
      <c r="B1" s="33" t="s">
        <v>4</v>
      </c>
      <c r="C1" s="34"/>
      <c r="D1" s="34"/>
      <c r="E1" s="34"/>
      <c r="F1" s="3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2:22" ht="12.75">
      <c r="B2" s="33" t="s">
        <v>47</v>
      </c>
      <c r="C2" s="34"/>
      <c r="D2" s="34"/>
      <c r="E2" s="34"/>
      <c r="F2" s="34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2:23" ht="12.75">
      <c r="B3" s="36" t="s">
        <v>41</v>
      </c>
      <c r="C3" s="33"/>
      <c r="D3" s="33"/>
      <c r="E3" s="34"/>
      <c r="F3" s="34"/>
      <c r="G3" s="35"/>
      <c r="H3" s="37"/>
      <c r="I3" s="37"/>
      <c r="J3" s="37"/>
      <c r="K3" s="37"/>
      <c r="L3" s="37"/>
      <c r="M3" s="38"/>
      <c r="N3" s="38"/>
      <c r="O3" s="38"/>
      <c r="P3" s="38"/>
      <c r="Q3" s="38"/>
      <c r="R3" s="38"/>
      <c r="S3" s="38"/>
      <c r="T3" s="38"/>
      <c r="U3" s="38"/>
      <c r="V3" s="38"/>
      <c r="W3" s="4"/>
    </row>
    <row r="4" spans="2:23" ht="12.75">
      <c r="B4" s="33"/>
      <c r="C4" s="33"/>
      <c r="D4" s="33"/>
      <c r="E4" s="33"/>
      <c r="G4" s="3"/>
      <c r="H4" s="37"/>
      <c r="I4" s="37"/>
      <c r="J4" s="37"/>
      <c r="K4" s="37"/>
      <c r="L4" s="37"/>
      <c r="M4" s="38"/>
      <c r="N4" s="38"/>
      <c r="O4" s="38"/>
      <c r="P4" s="38"/>
      <c r="Q4" s="38"/>
      <c r="R4" s="38"/>
      <c r="S4" s="38"/>
      <c r="T4" s="38"/>
      <c r="U4" s="38"/>
      <c r="V4" s="38"/>
      <c r="W4" s="4"/>
    </row>
    <row r="5" spans="2:23" ht="15">
      <c r="B5" s="3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39"/>
    </row>
    <row r="6" spans="2:23" ht="18" customHeight="1">
      <c r="B6" s="92" t="s">
        <v>48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</row>
    <row r="7" spans="2:23" ht="18" customHeight="1">
      <c r="B7" s="119" t="s">
        <v>46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</row>
    <row r="8" spans="2:23" ht="18" customHeight="1">
      <c r="B8" s="108" t="s">
        <v>11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4" t="s">
        <v>49</v>
      </c>
      <c r="V8" s="116" t="s">
        <v>50</v>
      </c>
      <c r="W8" s="40"/>
    </row>
    <row r="9" spans="2:23" ht="18" customHeight="1">
      <c r="B9" s="109"/>
      <c r="C9" s="105" t="s">
        <v>51</v>
      </c>
      <c r="D9" s="105"/>
      <c r="E9" s="105"/>
      <c r="F9" s="105"/>
      <c r="G9" s="105"/>
      <c r="H9" s="105"/>
      <c r="I9" s="105"/>
      <c r="J9" s="105"/>
      <c r="K9" s="108"/>
      <c r="L9" s="108"/>
      <c r="M9" s="108"/>
      <c r="N9" s="108"/>
      <c r="O9" s="108"/>
      <c r="P9" s="108"/>
      <c r="Q9" s="108"/>
      <c r="R9" s="108"/>
      <c r="S9" s="108"/>
      <c r="T9" s="111"/>
      <c r="U9" s="104"/>
      <c r="V9" s="117"/>
      <c r="W9" s="41"/>
    </row>
    <row r="10" spans="2:23" ht="24" customHeight="1">
      <c r="B10" s="109"/>
      <c r="C10" s="105"/>
      <c r="D10" s="105"/>
      <c r="E10" s="105"/>
      <c r="F10" s="105"/>
      <c r="G10" s="105"/>
      <c r="H10" s="105"/>
      <c r="I10" s="105"/>
      <c r="J10" s="105"/>
      <c r="K10" s="109"/>
      <c r="L10" s="109"/>
      <c r="M10" s="109"/>
      <c r="N10" s="109"/>
      <c r="O10" s="109"/>
      <c r="P10" s="109"/>
      <c r="Q10" s="109"/>
      <c r="R10" s="109"/>
      <c r="S10" s="109"/>
      <c r="T10" s="112"/>
      <c r="U10" s="104"/>
      <c r="V10" s="117"/>
      <c r="W10" s="41"/>
    </row>
    <row r="11" spans="2:24" ht="25.5" customHeight="1">
      <c r="B11" s="115"/>
      <c r="C11" s="105"/>
      <c r="D11" s="105"/>
      <c r="E11" s="105"/>
      <c r="F11" s="105"/>
      <c r="G11" s="105"/>
      <c r="H11" s="105"/>
      <c r="I11" s="105"/>
      <c r="J11" s="105"/>
      <c r="K11" s="110"/>
      <c r="L11" s="110"/>
      <c r="M11" s="110"/>
      <c r="N11" s="110"/>
      <c r="O11" s="110"/>
      <c r="P11" s="110"/>
      <c r="Q11" s="110"/>
      <c r="R11" s="110"/>
      <c r="S11" s="110"/>
      <c r="T11" s="113"/>
      <c r="U11" s="104"/>
      <c r="V11" s="118"/>
      <c r="W11" s="42"/>
      <c r="X11"/>
    </row>
    <row r="12" spans="2:24" ht="18" customHeight="1">
      <c r="B12" s="43">
        <v>1</v>
      </c>
      <c r="C12" s="44">
        <v>4548819.38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>
        <v>4558210.46</v>
      </c>
      <c r="V12" s="47">
        <v>34.4</v>
      </c>
      <c r="W12" s="42"/>
      <c r="X12"/>
    </row>
    <row r="13" spans="2:24" ht="15.75" customHeight="1">
      <c r="B13" s="43">
        <v>2</v>
      </c>
      <c r="C13" s="44">
        <v>6375796.75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6">
        <v>6382873.78</v>
      </c>
      <c r="V13" s="47">
        <v>34.4</v>
      </c>
      <c r="W13" s="42"/>
      <c r="X13"/>
    </row>
    <row r="14" spans="2:24" ht="13.5" customHeight="1">
      <c r="B14" s="43">
        <v>3</v>
      </c>
      <c r="C14" s="44">
        <v>6207291.38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>
        <v>6213576.72</v>
      </c>
      <c r="V14" s="47">
        <v>34.4</v>
      </c>
      <c r="W14" s="42"/>
      <c r="X14"/>
    </row>
    <row r="15" spans="2:25" ht="15.75" customHeight="1">
      <c r="B15" s="43">
        <v>4</v>
      </c>
      <c r="C15" s="44">
        <v>6174075.13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>
        <v>6180973.11</v>
      </c>
      <c r="V15" s="47">
        <v>34.3204</v>
      </c>
      <c r="W15" s="48"/>
      <c r="X15" s="102" t="s">
        <v>52</v>
      </c>
      <c r="Y15" s="102"/>
    </row>
    <row r="16" spans="2:25" ht="15.75">
      <c r="B16" s="43">
        <v>5</v>
      </c>
      <c r="C16" s="44">
        <v>6371141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>
        <v>6377288.68</v>
      </c>
      <c r="V16" s="49">
        <v>34.3891</v>
      </c>
      <c r="W16" s="48"/>
      <c r="X16" s="102"/>
      <c r="Y16" s="102"/>
    </row>
    <row r="17" spans="2:25" ht="15.75">
      <c r="B17" s="43">
        <v>6</v>
      </c>
      <c r="C17" s="44">
        <v>6159505.25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>
        <v>6167906.5</v>
      </c>
      <c r="V17" s="49">
        <v>34.4841</v>
      </c>
      <c r="W17" s="48"/>
      <c r="X17" s="102"/>
      <c r="Y17" s="102"/>
    </row>
    <row r="18" spans="2:25" ht="15.75">
      <c r="B18" s="43">
        <v>7</v>
      </c>
      <c r="C18" s="44">
        <v>5909523.13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>
        <v>5921303.99</v>
      </c>
      <c r="V18" s="49">
        <v>34.4841</v>
      </c>
      <c r="W18" s="48"/>
      <c r="X18" s="102"/>
      <c r="Y18" s="102"/>
    </row>
    <row r="19" spans="2:25" ht="15.75">
      <c r="B19" s="43">
        <v>8</v>
      </c>
      <c r="C19" s="44">
        <v>5983110.38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>
        <v>5990426.9399999995</v>
      </c>
      <c r="V19" s="49">
        <v>34.4841</v>
      </c>
      <c r="W19" s="48"/>
      <c r="X19" s="102"/>
      <c r="Y19" s="102"/>
    </row>
    <row r="20" spans="2:25" ht="15.75" customHeight="1">
      <c r="B20" s="43">
        <v>9</v>
      </c>
      <c r="C20" s="44">
        <v>5917703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>
        <v>5923066.49</v>
      </c>
      <c r="V20" s="49">
        <v>34.4841</v>
      </c>
      <c r="W20" s="48"/>
      <c r="X20" s="102"/>
      <c r="Y20" s="102"/>
    </row>
    <row r="21" spans="2:25" ht="15.75">
      <c r="B21" s="43">
        <v>10</v>
      </c>
      <c r="C21" s="44">
        <v>5817979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5822413.24</v>
      </c>
      <c r="V21" s="49">
        <v>34.5058</v>
      </c>
      <c r="W21" s="48"/>
      <c r="X21" s="102"/>
      <c r="Y21" s="102"/>
    </row>
    <row r="22" spans="2:25" ht="15.75">
      <c r="B22" s="43">
        <v>11</v>
      </c>
      <c r="C22" s="44">
        <v>5769362.13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>
        <v>5773812.86</v>
      </c>
      <c r="V22" s="49">
        <v>34.5484</v>
      </c>
      <c r="W22" s="48"/>
      <c r="X22" s="102"/>
      <c r="Y22" s="102"/>
    </row>
    <row r="23" spans="2:24" ht="15" customHeight="1">
      <c r="B23" s="43">
        <v>12</v>
      </c>
      <c r="C23" s="44">
        <v>5864256.63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>
        <v>5868898.899999999</v>
      </c>
      <c r="V23" s="49">
        <v>34.5711</v>
      </c>
      <c r="W23" s="48"/>
      <c r="X23" s="50"/>
    </row>
    <row r="24" spans="2:24" ht="15.75">
      <c r="B24" s="43">
        <v>13</v>
      </c>
      <c r="C24" s="44">
        <v>5922705.75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>
        <v>5927355.7</v>
      </c>
      <c r="V24" s="49">
        <v>34.5704</v>
      </c>
      <c r="W24" s="48"/>
      <c r="X24" s="50"/>
    </row>
    <row r="25" spans="2:24" ht="15.75">
      <c r="B25" s="43">
        <v>14</v>
      </c>
      <c r="C25" s="44">
        <v>5850901.63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6">
        <v>5858314.62</v>
      </c>
      <c r="V25" s="49">
        <v>34.5704</v>
      </c>
      <c r="W25" s="48"/>
      <c r="X25" s="50"/>
    </row>
    <row r="26" spans="2:24" ht="15.75">
      <c r="B26" s="43">
        <v>15</v>
      </c>
      <c r="C26" s="44">
        <v>5861172.13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6">
        <v>5866941.12</v>
      </c>
      <c r="V26" s="49">
        <v>34.5704</v>
      </c>
      <c r="W26" s="48"/>
      <c r="X26" s="50"/>
    </row>
    <row r="27" spans="2:24" ht="15.75">
      <c r="B27" s="51">
        <v>16</v>
      </c>
      <c r="C27" s="44">
        <v>5843650.38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6">
        <v>5848285.08</v>
      </c>
      <c r="V27" s="49">
        <v>34.5751</v>
      </c>
      <c r="W27" s="48"/>
      <c r="X27" s="50"/>
    </row>
    <row r="28" spans="2:24" ht="15.75">
      <c r="B28" s="51">
        <v>17</v>
      </c>
      <c r="C28" s="44">
        <v>5898708.63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6">
        <v>5903540.31</v>
      </c>
      <c r="V28" s="49">
        <v>34.5625</v>
      </c>
      <c r="W28" s="48"/>
      <c r="X28" s="50"/>
    </row>
    <row r="29" spans="2:24" ht="15.75">
      <c r="B29" s="51">
        <v>18</v>
      </c>
      <c r="C29" s="44">
        <v>5969759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6">
        <v>5974790.5</v>
      </c>
      <c r="V29" s="49">
        <v>34.592</v>
      </c>
      <c r="W29" s="48"/>
      <c r="X29" s="50"/>
    </row>
    <row r="30" spans="2:24" ht="15.75">
      <c r="B30" s="51">
        <v>19</v>
      </c>
      <c r="C30" s="44">
        <v>5827996.88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6">
        <v>5833892.12</v>
      </c>
      <c r="V30" s="49">
        <v>34.6174</v>
      </c>
      <c r="W30" s="48"/>
      <c r="X30" s="50"/>
    </row>
    <row r="31" spans="2:24" ht="15.75">
      <c r="B31" s="51">
        <v>20</v>
      </c>
      <c r="C31" s="44">
        <v>5588158.75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6">
        <v>5596377.04</v>
      </c>
      <c r="V31" s="49">
        <v>34.5829</v>
      </c>
      <c r="W31" s="48"/>
      <c r="X31" s="50"/>
    </row>
    <row r="32" spans="2:24" ht="15.75">
      <c r="B32" s="51">
        <v>21</v>
      </c>
      <c r="C32" s="44">
        <v>5526049.25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6">
        <v>5533571.87</v>
      </c>
      <c r="V32" s="49">
        <v>34.5829</v>
      </c>
      <c r="W32" s="48"/>
      <c r="X32" s="50"/>
    </row>
    <row r="33" spans="2:24" ht="15.75">
      <c r="B33" s="51">
        <v>22</v>
      </c>
      <c r="C33" s="44">
        <v>5529414.38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6">
        <v>5534891.61</v>
      </c>
      <c r="V33" s="49">
        <v>34.5829</v>
      </c>
      <c r="W33" s="48"/>
      <c r="X33" s="50"/>
    </row>
    <row r="34" spans="2:24" ht="15.75">
      <c r="B34" s="51">
        <v>23</v>
      </c>
      <c r="C34" s="44">
        <v>5556032.25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6">
        <v>5560478.96</v>
      </c>
      <c r="V34" s="49">
        <v>34.5734</v>
      </c>
      <c r="W34" s="48"/>
      <c r="X34" s="50"/>
    </row>
    <row r="35" spans="2:24" ht="15.75">
      <c r="B35" s="51">
        <v>24</v>
      </c>
      <c r="C35" s="44">
        <v>5526194.88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6">
        <v>5530279.2299999995</v>
      </c>
      <c r="V35" s="49">
        <v>34.6109</v>
      </c>
      <c r="W35" s="48"/>
      <c r="X35" s="50"/>
    </row>
    <row r="36" spans="2:24" ht="15.75">
      <c r="B36" s="51">
        <v>25</v>
      </c>
      <c r="C36" s="44">
        <v>5434812.13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6">
        <v>5438696.42</v>
      </c>
      <c r="V36" s="49">
        <v>34.5783</v>
      </c>
      <c r="W36" s="48"/>
      <c r="X36" s="50"/>
    </row>
    <row r="37" spans="2:24" ht="15.75">
      <c r="B37" s="51">
        <v>26</v>
      </c>
      <c r="C37" s="44">
        <v>5543499.25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6">
        <v>5547398.44</v>
      </c>
      <c r="V37" s="49">
        <v>34.5458</v>
      </c>
      <c r="W37" s="48"/>
      <c r="X37" s="50"/>
    </row>
    <row r="38" spans="2:24" ht="15.75">
      <c r="B38" s="51">
        <v>27</v>
      </c>
      <c r="C38" s="44">
        <v>5876911.63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6">
        <v>5880881.899999999</v>
      </c>
      <c r="V38" s="49">
        <v>34.4933</v>
      </c>
      <c r="W38" s="48"/>
      <c r="X38" s="50"/>
    </row>
    <row r="39" spans="2:24" ht="15.75">
      <c r="B39" s="51">
        <v>28</v>
      </c>
      <c r="C39" s="44">
        <v>5928750.75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6">
        <v>5932771.03</v>
      </c>
      <c r="V39" s="49">
        <v>34.4933</v>
      </c>
      <c r="W39" s="48"/>
      <c r="X39" s="50"/>
    </row>
    <row r="40" spans="2:24" ht="15.75">
      <c r="B40" s="51">
        <v>29</v>
      </c>
      <c r="C40" s="44">
        <v>5914056.63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6">
        <v>5917567.9799999995</v>
      </c>
      <c r="V40" s="49">
        <v>34.4933</v>
      </c>
      <c r="W40" s="48"/>
      <c r="X40" s="50"/>
    </row>
    <row r="41" spans="2:24" ht="15.75">
      <c r="B41" s="51">
        <v>30</v>
      </c>
      <c r="C41" s="44">
        <v>5808674.63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6">
        <v>5812470.87</v>
      </c>
      <c r="V41" s="49">
        <v>34.4957</v>
      </c>
      <c r="W41" s="48"/>
      <c r="X41" s="50"/>
    </row>
    <row r="42" spans="2:24" ht="15.75">
      <c r="B42" s="51">
        <v>31</v>
      </c>
      <c r="C42" s="52">
        <v>5855483.88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6">
        <v>5859051.12</v>
      </c>
      <c r="V42" s="49">
        <v>34.5611</v>
      </c>
      <c r="W42" s="48"/>
      <c r="X42" s="50"/>
    </row>
    <row r="43" spans="2:24" ht="24.75" customHeight="1">
      <c r="B43" s="51" t="s">
        <v>49</v>
      </c>
      <c r="C43" s="53">
        <v>180361495.96999997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4">
        <v>180538307.59</v>
      </c>
      <c r="V43" s="55">
        <v>34.51882496577173</v>
      </c>
      <c r="W43" s="48"/>
      <c r="X43" s="50"/>
    </row>
    <row r="44" spans="3:24" ht="11.25" customHeight="1"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56"/>
      <c r="X44" s="50"/>
    </row>
    <row r="45" spans="2:24" ht="14.25" customHeight="1" hidden="1">
      <c r="B45" s="57"/>
      <c r="C45" s="58"/>
      <c r="D45" s="58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60"/>
      <c r="X45"/>
    </row>
    <row r="46" spans="3:24" ht="15">
      <c r="C46" s="27"/>
      <c r="D46" s="27"/>
      <c r="E46" s="24"/>
      <c r="F46" s="24"/>
      <c r="G46" s="24"/>
      <c r="H46" s="24"/>
      <c r="I46" s="62"/>
      <c r="J46" s="62" t="s">
        <v>35</v>
      </c>
      <c r="K46" s="62"/>
      <c r="L46" s="62"/>
      <c r="M46" s="24"/>
      <c r="N46" s="24"/>
      <c r="O46" s="24"/>
      <c r="P46" s="24"/>
      <c r="Q46" s="24" t="s">
        <v>53</v>
      </c>
      <c r="R46" s="24"/>
      <c r="W46" s="63"/>
      <c r="X46"/>
    </row>
    <row r="47" spans="3:22" ht="14.25">
      <c r="C47" s="64"/>
      <c r="J47" s="2" t="s">
        <v>0</v>
      </c>
      <c r="L47" s="2" t="s">
        <v>1</v>
      </c>
      <c r="R47" s="2" t="s">
        <v>2</v>
      </c>
      <c r="S47" s="65"/>
      <c r="T47" s="65"/>
      <c r="U47" s="65"/>
      <c r="V47" s="65"/>
    </row>
    <row r="48" spans="3:22" ht="14.25">
      <c r="C48" s="64"/>
      <c r="J48" s="2"/>
      <c r="L48" s="2"/>
      <c r="R48" s="2"/>
      <c r="S48" s="65"/>
      <c r="T48" s="65"/>
      <c r="U48" s="65"/>
      <c r="V48" s="65"/>
    </row>
    <row r="49" spans="3:23" ht="15">
      <c r="C49" s="61" t="s">
        <v>54</v>
      </c>
      <c r="D49" s="61"/>
      <c r="E49" s="27"/>
      <c r="F49" s="27"/>
      <c r="G49" s="27"/>
      <c r="H49" s="27"/>
      <c r="I49" s="27"/>
      <c r="J49" s="62" t="s">
        <v>55</v>
      </c>
      <c r="K49" s="27"/>
      <c r="L49" s="27"/>
      <c r="M49" s="27"/>
      <c r="N49" s="27"/>
      <c r="O49" s="27"/>
      <c r="P49" s="27"/>
      <c r="Q49" s="24" t="s">
        <v>53</v>
      </c>
      <c r="R49" s="27"/>
      <c r="S49" s="66"/>
      <c r="T49" s="66"/>
      <c r="U49" s="66"/>
      <c r="V49" s="66"/>
      <c r="W49" s="67"/>
    </row>
    <row r="50" spans="3:23" ht="12.75">
      <c r="C50" s="103"/>
      <c r="D50" s="103"/>
      <c r="E50" s="103"/>
      <c r="F50" s="103"/>
      <c r="G50" s="103"/>
      <c r="H50" s="103"/>
      <c r="J50" s="2" t="s">
        <v>0</v>
      </c>
      <c r="L50" s="2" t="s">
        <v>1</v>
      </c>
      <c r="R50" s="2" t="s">
        <v>2</v>
      </c>
      <c r="W50" s="2"/>
    </row>
    <row r="51" ht="18" customHeight="1">
      <c r="W51" s="65"/>
    </row>
    <row r="52" ht="12.75">
      <c r="W52" s="2"/>
    </row>
  </sheetData>
  <sheetProtection/>
  <mergeCells count="28">
    <mergeCell ref="O9:O11"/>
    <mergeCell ref="F9:F11"/>
    <mergeCell ref="I9:I11"/>
    <mergeCell ref="H9:H11"/>
    <mergeCell ref="B7:W7"/>
    <mergeCell ref="E9:E11"/>
    <mergeCell ref="L9:L11"/>
    <mergeCell ref="N9:N11"/>
    <mergeCell ref="P9:P11"/>
    <mergeCell ref="C44:V44"/>
    <mergeCell ref="B8:B11"/>
    <mergeCell ref="J9:J11"/>
    <mergeCell ref="R9:R11"/>
    <mergeCell ref="C9:C11"/>
    <mergeCell ref="D9:D11"/>
    <mergeCell ref="V8:V11"/>
    <mergeCell ref="M9:M11"/>
    <mergeCell ref="Q9:Q11"/>
    <mergeCell ref="X15:Y22"/>
    <mergeCell ref="C50:H50"/>
    <mergeCell ref="U8:U11"/>
    <mergeCell ref="G9:G11"/>
    <mergeCell ref="C5:V5"/>
    <mergeCell ref="B6:W6"/>
    <mergeCell ref="C8:T8"/>
    <mergeCell ref="S9:S11"/>
    <mergeCell ref="T9:T11"/>
    <mergeCell ref="K9:K11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2016-06-30T06:41:01Z</cp:lastPrinted>
  <dcterms:created xsi:type="dcterms:W3CDTF">2010-01-29T08:37:16Z</dcterms:created>
  <dcterms:modified xsi:type="dcterms:W3CDTF">2016-07-21T13:06:01Z</dcterms:modified>
  <cp:category/>
  <cp:version/>
  <cp:contentType/>
  <cp:contentStatus/>
</cp:coreProperties>
</file>