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июнь 16 Кох" sheetId="1" r:id="rId1"/>
    <sheet name="Додаток" sheetId="2" r:id="rId2"/>
  </sheets>
  <definedNames>
    <definedName name="_Hlk21234135" localSheetId="1">'Додаток'!#REF!</definedName>
    <definedName name="OLE_LINK2" localSheetId="1">'Додаток'!$V$9</definedName>
    <definedName name="OLE_LINK3" localSheetId="1">'Додаток'!$W$8</definedName>
    <definedName name="OLE_LINK5" localSheetId="1">'Додаток'!#REF!</definedName>
    <definedName name="_xlnm.Print_Area" localSheetId="1">'Додаток'!$A$1:$X$48</definedName>
  </definedNames>
  <calcPr fullCalcOnLoad="1"/>
</workbook>
</file>

<file path=xl/sharedStrings.xml><?xml version="1.0" encoding="utf-8"?>
<sst xmlns="http://schemas.openxmlformats.org/spreadsheetml/2006/main" count="77" uniqueCount="60">
  <si>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</si>
  <si>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</si>
  <si>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</si>
  <si>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</si>
  <si>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</si>
  <si>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</si>
  <si>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</si>
  <si>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</si>
  <si>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</si>
  <si>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</si>
  <si>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</si>
  <si>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</si>
  <si>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</si>
  <si>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</si>
  <si>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</si>
  <si>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</si>
  <si>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</si>
  <si>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</si>
  <si>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</si>
  <si>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</si>
  <si>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</si>
  <si>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</si>
  <si>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</si>
  <si>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</si>
  <si>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</si>
  <si>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</si>
  <si>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</si>
  <si>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</si>
  <si>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</si>
  <si>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</si>
  <si>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</si>
  <si>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</si>
  <si>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</si>
  <si>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</si>
  <si>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100-272/2014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16.12.2017 р.</t>
    </r>
  </si>
  <si>
    <t xml:space="preserve">А.М.Панасюк </t>
  </si>
  <si>
    <t>С.В.Гусєва</t>
  </si>
  <si>
    <t xml:space="preserve">Зам.начальника Харківського ЛВ 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</si>
  <si>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</si>
  <si>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Кегичівський п/м  Харківського 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</si>
  <si>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</si>
  <si>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t>30.06.2016р.</t>
  </si>
  <si>
    <t>з газопроводу "Союз" за період з 01.06.2016 р. по 30.06.2016 р.</t>
  </si>
  <si>
    <t>Філія УМГ"Харківтрансгаз"</t>
  </si>
  <si>
    <t>Додаток до Паспорту фізико-хімічних показників природного газу</t>
  </si>
  <si>
    <t>переданого УМГ "Харківтрансгаз" Первомайським ЛВ УМГ  та прийнятого  УМГ "Харківтрансгаз"    Харківським ЛВ УМГ  відібраного на Кегичівському ПВВГ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</si>
  <si>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</si>
  <si>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</si>
  <si>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</si>
  <si>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ГРС-Коханівка</t>
  </si>
  <si>
    <t xml:space="preserve"> ГРС-Сахновщина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</si>
  <si>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</si>
  <si>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Начальник  Запорізького    ЛВУМГ  </t>
  </si>
  <si>
    <t>01.06.2016р.</t>
  </si>
  <si>
    <t xml:space="preserve">    Керівник підрозділу підприємства</t>
  </si>
  <si>
    <t>Інженер з метрології</t>
  </si>
  <si>
    <t>А.М. Саєнко</t>
  </si>
  <si>
    <t>Керівник служби, відповідальної за облік газу</t>
  </si>
  <si>
    <t>переданого УМГ "Харківтрансгаз" Первомайським ЛВ УМГ  та прийнятого УМГ "Харківтрансгаз"  Харківським ЛВ УМГ (ГРС Коханівська.ГРС Сахновщина), відібраного на Коханівській ГРС</t>
  </si>
  <si>
    <t>з газопроводу "Союз" за період з 15.06.2016 р. по 30.06.2016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</si>
</sst>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9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12"/>
      <color indexed="62"/>
      <name val="Times New Roman"/>
      <family val="1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62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18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0" fontId="74" fillId="0" borderId="10" xfId="52" applyBorder="1">
      <alignment/>
      <protection/>
    </xf>
    <xf numFmtId="0" fontId="74" fillId="0" borderId="0" xfId="53">
      <alignment/>
      <protection/>
    </xf>
    <xf numFmtId="1" fontId="84" fillId="0" borderId="10" xfId="0" applyNumberFormat="1" applyFont="1" applyBorder="1" applyAlignment="1">
      <alignment horizontal="center"/>
    </xf>
    <xf numFmtId="1" fontId="85" fillId="0" borderId="13" xfId="0" applyNumberFormat="1" applyFont="1" applyBorder="1" applyAlignment="1">
      <alignment horizontal="center" wrapText="1"/>
    </xf>
    <xf numFmtId="2" fontId="86" fillId="0" borderId="14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2" fontId="87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88" fillId="0" borderId="10" xfId="0" applyNumberFormat="1" applyFont="1" applyBorder="1" applyAlignment="1">
      <alignment horizontal="center" vertical="center" wrapText="1"/>
    </xf>
    <xf numFmtId="2" fontId="89" fillId="0" borderId="14" xfId="0" applyNumberFormat="1" applyFont="1" applyBorder="1" applyAlignment="1">
      <alignment horizontal="center" vertical="center" wrapText="1"/>
    </xf>
    <xf numFmtId="2" fontId="90" fillId="0" borderId="0" xfId="0" applyNumberFormat="1" applyFont="1" applyBorder="1" applyAlignment="1">
      <alignment horizontal="center" wrapText="1"/>
    </xf>
    <xf numFmtId="0" fontId="91" fillId="0" borderId="0" xfId="0" applyFont="1" applyAlignment="1">
      <alignment/>
    </xf>
    <xf numFmtId="0" fontId="92" fillId="0" borderId="12" xfId="0" applyFont="1" applyBorder="1" applyAlignment="1">
      <alignment/>
    </xf>
    <xf numFmtId="0" fontId="9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85" fontId="24" fillId="0" borderId="0" xfId="0" applyNumberFormat="1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94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24" fillId="0" borderId="0" xfId="0" applyFont="1" applyAlignment="1">
      <alignment/>
    </xf>
    <xf numFmtId="0" fontId="95" fillId="0" borderId="0" xfId="0" applyFont="1" applyAlignment="1">
      <alignment/>
    </xf>
    <xf numFmtId="0" fontId="21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24" fillId="0" borderId="11" xfId="0" applyFont="1" applyBorder="1" applyAlignment="1">
      <alignment/>
    </xf>
    <xf numFmtId="0" fontId="95" fillId="0" borderId="11" xfId="0" applyFont="1" applyBorder="1" applyAlignment="1">
      <alignment/>
    </xf>
    <xf numFmtId="0" fontId="18" fillId="0" borderId="1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97" fillId="0" borderId="27" xfId="0" applyFont="1" applyBorder="1" applyAlignment="1">
      <alignment horizontal="center" vertical="center" textRotation="90" wrapText="1"/>
    </xf>
    <xf numFmtId="0" fontId="97" fillId="0" borderId="28" xfId="0" applyFont="1" applyBorder="1" applyAlignment="1">
      <alignment horizontal="center" vertical="center" textRotation="90" wrapText="1"/>
    </xf>
    <xf numFmtId="0" fontId="97" fillId="0" borderId="2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2"/>
  <sheetViews>
    <sheetView zoomScalePageLayoutView="0" workbookViewId="0" topLeftCell="A4">
      <selection activeCell="Q31" sqref="Q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8.37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90"/>
      <c r="X2" s="91"/>
      <c r="Y2" s="9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92" t="s">
        <v>29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7" ht="18.75" customHeight="1">
      <c r="B7" s="94" t="s">
        <v>58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4"/>
      <c r="AA7" s="4"/>
    </row>
    <row r="8" spans="2:27" ht="18" customHeight="1">
      <c r="B8" s="96" t="s">
        <v>59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4"/>
      <c r="AA8" s="4"/>
    </row>
    <row r="9" spans="2:29" ht="32.25" customHeight="1">
      <c r="B9" s="98" t="s">
        <v>11</v>
      </c>
      <c r="C9" s="101" t="s">
        <v>30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83" t="s">
        <v>31</v>
      </c>
      <c r="P9" s="84"/>
      <c r="Q9" s="84"/>
      <c r="R9" s="85"/>
      <c r="S9" s="85"/>
      <c r="T9" s="86"/>
      <c r="U9" s="87" t="s">
        <v>27</v>
      </c>
      <c r="V9" s="74" t="s">
        <v>28</v>
      </c>
      <c r="W9" s="79" t="s">
        <v>24</v>
      </c>
      <c r="X9" s="79" t="s">
        <v>25</v>
      </c>
      <c r="Y9" s="79" t="s">
        <v>26</v>
      </c>
      <c r="Z9" s="4"/>
      <c r="AB9" s="7"/>
      <c r="AC9"/>
    </row>
    <row r="10" spans="2:29" ht="48.75" customHeight="1">
      <c r="B10" s="99"/>
      <c r="C10" s="70" t="s">
        <v>12</v>
      </c>
      <c r="D10" s="70" t="s">
        <v>13</v>
      </c>
      <c r="E10" s="70" t="s">
        <v>14</v>
      </c>
      <c r="F10" s="70" t="s">
        <v>15</v>
      </c>
      <c r="G10" s="70" t="s">
        <v>16</v>
      </c>
      <c r="H10" s="70" t="s">
        <v>17</v>
      </c>
      <c r="I10" s="70" t="s">
        <v>18</v>
      </c>
      <c r="J10" s="70" t="s">
        <v>19</v>
      </c>
      <c r="K10" s="70" t="s">
        <v>20</v>
      </c>
      <c r="L10" s="70" t="s">
        <v>21</v>
      </c>
      <c r="M10" s="71" t="s">
        <v>22</v>
      </c>
      <c r="N10" s="71" t="s">
        <v>23</v>
      </c>
      <c r="O10" s="71" t="s">
        <v>5</v>
      </c>
      <c r="P10" s="80" t="s">
        <v>6</v>
      </c>
      <c r="Q10" s="71" t="s">
        <v>8</v>
      </c>
      <c r="R10" s="71" t="s">
        <v>7</v>
      </c>
      <c r="S10" s="71" t="s">
        <v>9</v>
      </c>
      <c r="T10" s="71" t="s">
        <v>10</v>
      </c>
      <c r="U10" s="88"/>
      <c r="V10" s="72"/>
      <c r="W10" s="79"/>
      <c r="X10" s="79"/>
      <c r="Y10" s="79"/>
      <c r="Z10" s="4"/>
      <c r="AB10" s="7"/>
      <c r="AC10"/>
    </row>
    <row r="11" spans="2:29" ht="15.75" customHeight="1">
      <c r="B11" s="9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2"/>
      <c r="N11" s="72"/>
      <c r="O11" s="72"/>
      <c r="P11" s="81"/>
      <c r="Q11" s="77"/>
      <c r="R11" s="72"/>
      <c r="S11" s="72"/>
      <c r="T11" s="72"/>
      <c r="U11" s="88"/>
      <c r="V11" s="72"/>
      <c r="W11" s="79"/>
      <c r="X11" s="79"/>
      <c r="Y11" s="79"/>
      <c r="Z11" s="4"/>
      <c r="AB11" s="7"/>
      <c r="AC11"/>
    </row>
    <row r="12" spans="2:29" ht="21" customHeight="1">
      <c r="B12" s="10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3"/>
      <c r="N12" s="73"/>
      <c r="O12" s="73"/>
      <c r="P12" s="82"/>
      <c r="Q12" s="78"/>
      <c r="R12" s="73"/>
      <c r="S12" s="73"/>
      <c r="T12" s="73"/>
      <c r="U12" s="89"/>
      <c r="V12" s="73"/>
      <c r="W12" s="79"/>
      <c r="X12" s="79"/>
      <c r="Y12" s="7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17"/>
      <c r="S13" s="11"/>
      <c r="T13" s="17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1"/>
      <c r="R14" s="17"/>
      <c r="S14" s="11"/>
      <c r="T14" s="17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17"/>
      <c r="S15" s="11"/>
      <c r="T15" s="1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1"/>
      <c r="R16" s="17"/>
      <c r="S16" s="11"/>
      <c r="T16" s="1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1"/>
      <c r="R17" s="17"/>
      <c r="S17" s="11"/>
      <c r="T17" s="17"/>
      <c r="U17" s="11"/>
      <c r="V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1"/>
      <c r="R18" s="17"/>
      <c r="S18" s="11"/>
      <c r="T18" s="17"/>
      <c r="U18" s="11"/>
      <c r="V18" s="11"/>
      <c r="W18" s="21"/>
      <c r="X18" s="28"/>
      <c r="Y18" s="29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1"/>
      <c r="R19" s="17"/>
      <c r="S19" s="11"/>
      <c r="T19" s="17"/>
      <c r="U19" s="11"/>
      <c r="V19" s="11"/>
      <c r="W19" s="12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1"/>
      <c r="R20" s="17"/>
      <c r="S20" s="11"/>
      <c r="T20" s="17"/>
      <c r="U20" s="11"/>
      <c r="V20" s="11"/>
      <c r="W20" s="2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1"/>
      <c r="R21" s="17"/>
      <c r="S21" s="11"/>
      <c r="T21" s="17"/>
      <c r="U21" s="11"/>
      <c r="V21" s="11"/>
      <c r="X21" s="11"/>
      <c r="Y21" s="11"/>
      <c r="AA21" s="14">
        <f>SUM(C21:N21)</f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1"/>
      <c r="R22" s="17"/>
      <c r="S22" s="11"/>
      <c r="T22" s="17"/>
      <c r="U22" s="11"/>
      <c r="V22" s="11"/>
      <c r="W22" s="21"/>
      <c r="X22" s="11"/>
      <c r="Y22" s="11"/>
      <c r="AA22" s="14">
        <f>SUM(C22:N22)</f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1"/>
      <c r="R23" s="17"/>
      <c r="S23" s="11"/>
      <c r="T23" s="1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1"/>
      <c r="R24" s="17"/>
      <c r="S24" s="11"/>
      <c r="T24" s="17"/>
      <c r="U24" s="11"/>
      <c r="V24" s="1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1"/>
      <c r="R25" s="17"/>
      <c r="S25" s="11"/>
      <c r="T25" s="1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0"/>
      <c r="Q26" s="31"/>
      <c r="R26" s="30"/>
      <c r="S26" s="11"/>
      <c r="T26" s="30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94.8535</v>
      </c>
      <c r="D27" s="17">
        <v>2.9352</v>
      </c>
      <c r="E27" s="17">
        <v>0.922</v>
      </c>
      <c r="F27" s="17">
        <v>0.1426</v>
      </c>
      <c r="G27" s="17">
        <v>0.1393</v>
      </c>
      <c r="H27" s="17">
        <v>0.0118</v>
      </c>
      <c r="I27" s="17">
        <v>0.0285</v>
      </c>
      <c r="J27" s="17">
        <v>0.0178</v>
      </c>
      <c r="K27" s="17">
        <v>0.0162</v>
      </c>
      <c r="L27" s="17">
        <v>0.0092</v>
      </c>
      <c r="M27" s="17">
        <v>0.6917</v>
      </c>
      <c r="N27" s="17">
        <v>0.2323</v>
      </c>
      <c r="O27" s="17">
        <v>0.7093</v>
      </c>
      <c r="P27" s="17">
        <v>34.6637</v>
      </c>
      <c r="Q27" s="31">
        <v>8279</v>
      </c>
      <c r="R27" s="17">
        <v>38.4056</v>
      </c>
      <c r="S27" s="11">
        <v>9173</v>
      </c>
      <c r="T27" s="17">
        <v>50.0479</v>
      </c>
      <c r="U27" s="11"/>
      <c r="V27" s="11"/>
      <c r="X27" s="21"/>
      <c r="Y27" s="17"/>
      <c r="AA27" s="14">
        <f t="shared" si="0"/>
        <v>100.00009999999997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/>
      <c r="R28" s="17"/>
      <c r="S28" s="11"/>
      <c r="T28" s="17"/>
      <c r="U28" s="11"/>
      <c r="V28" s="11"/>
      <c r="W28" s="12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2"/>
      <c r="R29" s="17"/>
      <c r="S29" s="11"/>
      <c r="T29" s="17"/>
      <c r="U29" s="11"/>
      <c r="V29" s="11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2"/>
      <c r="R30" s="17"/>
      <c r="S30" s="11"/>
      <c r="T30" s="1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2"/>
      <c r="R31" s="17"/>
      <c r="S31" s="11"/>
      <c r="T31" s="1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  <c r="R32" s="17"/>
      <c r="S32" s="11"/>
      <c r="T32" s="17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2"/>
      <c r="R33" s="17"/>
      <c r="S33" s="11"/>
      <c r="T33" s="17"/>
      <c r="U33" s="10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2"/>
      <c r="R34" s="17"/>
      <c r="S34" s="11"/>
      <c r="T34" s="17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2"/>
      <c r="R35" s="17"/>
      <c r="S35" s="11"/>
      <c r="T35" s="17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2"/>
      <c r="R36" s="17"/>
      <c r="S36" s="11"/>
      <c r="T36" s="17"/>
      <c r="U36" s="11"/>
      <c r="V36" s="11"/>
      <c r="X36" s="28"/>
      <c r="Y36" s="29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2"/>
      <c r="R37" s="17"/>
      <c r="S37" s="11"/>
      <c r="T37" s="17"/>
      <c r="U37" s="11"/>
      <c r="V37" s="11"/>
      <c r="W37" s="1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2"/>
      <c r="R38" s="17"/>
      <c r="S38" s="11"/>
      <c r="T38" s="17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2"/>
      <c r="R39" s="17"/>
      <c r="S39" s="11"/>
      <c r="T39" s="17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2"/>
      <c r="R40" s="17"/>
      <c r="S40" s="11"/>
      <c r="T40" s="17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2"/>
      <c r="R41" s="17"/>
      <c r="S41" s="11"/>
      <c r="T41" s="1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>
        <v>94.9656</v>
      </c>
      <c r="D42" s="17">
        <v>2.8848</v>
      </c>
      <c r="E42" s="17">
        <v>0.9362</v>
      </c>
      <c r="F42" s="17">
        <v>0.1578</v>
      </c>
      <c r="G42" s="17">
        <v>0.1541</v>
      </c>
      <c r="H42" s="17">
        <v>0.0156</v>
      </c>
      <c r="I42" s="17">
        <v>0.0307</v>
      </c>
      <c r="J42" s="17">
        <v>0.0209</v>
      </c>
      <c r="K42" s="17">
        <v>0.0158</v>
      </c>
      <c r="L42" s="17">
        <v>0.013</v>
      </c>
      <c r="M42" s="17">
        <v>0.6138</v>
      </c>
      <c r="N42" s="17">
        <v>0.1917</v>
      </c>
      <c r="O42" s="17">
        <v>0.709</v>
      </c>
      <c r="P42" s="17">
        <v>34.7283</v>
      </c>
      <c r="Q42" s="32">
        <v>8295</v>
      </c>
      <c r="R42" s="17">
        <v>38.4763</v>
      </c>
      <c r="S42" s="11">
        <v>9190</v>
      </c>
      <c r="T42" s="17">
        <v>50.1483</v>
      </c>
      <c r="U42" s="11"/>
      <c r="V42" s="11"/>
      <c r="W42" s="21"/>
      <c r="X42" s="12"/>
      <c r="Y42" s="23"/>
      <c r="AA42" s="14">
        <f t="shared" si="0"/>
        <v>99.99999999999999</v>
      </c>
      <c r="AB42" s="15" t="str">
        <f>IF(AA42=100,"ОК"," ")</f>
        <v>ОК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2"/>
      <c r="R43" s="17"/>
      <c r="S43" s="11"/>
      <c r="T43" s="17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20"/>
      <c r="AA44" s="5"/>
      <c r="AB44" s="6"/>
      <c r="AC44"/>
    </row>
    <row r="45" spans="3:24" ht="12.75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35</v>
      </c>
      <c r="M47" s="24"/>
      <c r="N47" s="24"/>
      <c r="O47" s="24"/>
      <c r="P47" s="24"/>
      <c r="Q47" s="24"/>
      <c r="R47" s="24"/>
      <c r="S47" s="24" t="s">
        <v>41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38</v>
      </c>
      <c r="D49" s="27"/>
      <c r="E49" s="27"/>
      <c r="F49" s="27"/>
      <c r="G49" s="27"/>
      <c r="H49" s="27"/>
      <c r="I49" s="27"/>
      <c r="J49" s="27"/>
      <c r="K49" s="27"/>
      <c r="L49" s="24" t="s">
        <v>36</v>
      </c>
      <c r="M49" s="27"/>
      <c r="N49" s="27"/>
      <c r="O49" s="27"/>
      <c r="P49" s="27"/>
      <c r="Q49" s="27"/>
      <c r="R49" s="27"/>
      <c r="S49" s="24" t="s">
        <v>41</v>
      </c>
      <c r="T49" s="27"/>
    </row>
    <row r="50" spans="3:22" ht="12.75">
      <c r="C50" s="1" t="s">
        <v>40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O9:T9"/>
    <mergeCell ref="U9:U12"/>
    <mergeCell ref="O10:O12"/>
    <mergeCell ref="P10:P12"/>
    <mergeCell ref="X9:X12"/>
    <mergeCell ref="Y9:Y12"/>
    <mergeCell ref="Q10:Q12"/>
    <mergeCell ref="R10:R12"/>
    <mergeCell ref="S10:S12"/>
    <mergeCell ref="T10:T12"/>
    <mergeCell ref="V9:V12"/>
    <mergeCell ref="W9:W12"/>
    <mergeCell ref="I10:I12"/>
    <mergeCell ref="J10:J12"/>
    <mergeCell ref="W2:Y2"/>
    <mergeCell ref="C6:AA6"/>
    <mergeCell ref="B7:Y7"/>
    <mergeCell ref="B8:Y8"/>
    <mergeCell ref="B9:B12"/>
    <mergeCell ref="C9:N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tabSelected="1" view="pageBreakPreview" zoomScale="80" zoomScaleSheetLayoutView="80" workbookViewId="0" topLeftCell="A8">
      <selection activeCell="V47" sqref="V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9.875" style="0" customWidth="1"/>
    <col min="5" max="5" width="7.875" style="0" customWidth="1"/>
    <col min="6" max="6" width="9.625" style="0" customWidth="1"/>
    <col min="7" max="7" width="8.00390625" style="0" customWidth="1"/>
    <col min="8" max="8" width="8.75390625" style="0" customWidth="1"/>
    <col min="9" max="9" width="8.625" style="0" customWidth="1"/>
    <col min="10" max="10" width="8.125" style="0" customWidth="1"/>
    <col min="11" max="11" width="8.375" style="0" customWidth="1"/>
    <col min="12" max="13" width="7.875" style="0" customWidth="1"/>
    <col min="14" max="14" width="8.00390625" style="0" customWidth="1"/>
    <col min="15" max="15" width="8.625" style="0" customWidth="1"/>
    <col min="16" max="16" width="8.75390625" style="0" customWidth="1"/>
    <col min="17" max="18" width="8.125" style="0" customWidth="1"/>
    <col min="19" max="19" width="9.625" style="0" customWidth="1"/>
    <col min="20" max="20" width="9.125" style="0" customWidth="1"/>
    <col min="21" max="21" width="9.625" style="0" customWidth="1"/>
    <col min="22" max="22" width="12.375" style="0" customWidth="1"/>
    <col min="23" max="23" width="9.625" style="0" customWidth="1"/>
    <col min="24" max="24" width="10.00390625" style="0" customWidth="1"/>
    <col min="25" max="25" width="9.125" style="7" customWidth="1"/>
  </cols>
  <sheetData>
    <row r="1" spans="2:23" ht="12.75">
      <c r="B1" s="33" t="s">
        <v>4</v>
      </c>
      <c r="C1" s="33"/>
      <c r="D1" s="33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2.75">
      <c r="B2" s="33" t="s">
        <v>43</v>
      </c>
      <c r="C2" s="33"/>
      <c r="D2" s="33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4" ht="12.75">
      <c r="B3" s="36" t="s">
        <v>39</v>
      </c>
      <c r="C3" s="33"/>
      <c r="D3" s="33"/>
      <c r="E3" s="33"/>
      <c r="F3" s="34"/>
      <c r="G3" s="34"/>
      <c r="H3" s="35"/>
      <c r="I3" s="37"/>
      <c r="J3" s="37"/>
      <c r="K3" s="37"/>
      <c r="L3" s="37"/>
      <c r="M3" s="37"/>
      <c r="N3" s="38"/>
      <c r="O3" s="38"/>
      <c r="P3" s="38"/>
      <c r="Q3" s="38"/>
      <c r="R3" s="38"/>
      <c r="S3" s="38"/>
      <c r="T3" s="38"/>
      <c r="U3" s="38"/>
      <c r="V3" s="38"/>
      <c r="W3" s="38"/>
      <c r="X3" s="4"/>
    </row>
    <row r="4" spans="2:24" ht="12.75">
      <c r="B4" s="33"/>
      <c r="C4" s="33"/>
      <c r="D4" s="33"/>
      <c r="E4" s="33"/>
      <c r="F4" s="33"/>
      <c r="H4" s="3"/>
      <c r="I4" s="37"/>
      <c r="J4" s="37"/>
      <c r="K4" s="37"/>
      <c r="L4" s="37"/>
      <c r="M4" s="37"/>
      <c r="N4" s="38"/>
      <c r="O4" s="38"/>
      <c r="P4" s="38"/>
      <c r="Q4" s="38"/>
      <c r="R4" s="38"/>
      <c r="S4" s="38"/>
      <c r="T4" s="38"/>
      <c r="U4" s="38"/>
      <c r="V4" s="38"/>
      <c r="W4" s="38"/>
      <c r="X4" s="4"/>
    </row>
    <row r="5" spans="2:24" ht="15">
      <c r="B5" s="35"/>
      <c r="C5" s="109" t="s">
        <v>44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39"/>
    </row>
    <row r="6" spans="2:24" ht="18" customHeight="1">
      <c r="B6" s="94" t="s">
        <v>45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2:24" ht="18" customHeight="1">
      <c r="B7" s="123" t="s">
        <v>42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2:24" ht="18" customHeight="1">
      <c r="B8" s="112" t="s">
        <v>11</v>
      </c>
      <c r="C8" s="110" t="s">
        <v>46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07" t="s">
        <v>47</v>
      </c>
      <c r="W8" s="120" t="s">
        <v>48</v>
      </c>
      <c r="X8" s="40"/>
    </row>
    <row r="9" spans="2:24" ht="18" customHeight="1">
      <c r="B9" s="113"/>
      <c r="C9" s="125" t="s">
        <v>49</v>
      </c>
      <c r="D9" s="108" t="s">
        <v>50</v>
      </c>
      <c r="E9" s="108"/>
      <c r="F9" s="108"/>
      <c r="G9" s="108"/>
      <c r="H9" s="108"/>
      <c r="I9" s="108"/>
      <c r="J9" s="108"/>
      <c r="K9" s="108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07"/>
      <c r="W9" s="121"/>
      <c r="X9" s="41"/>
    </row>
    <row r="10" spans="2:24" ht="24" customHeight="1">
      <c r="B10" s="113"/>
      <c r="C10" s="125"/>
      <c r="D10" s="108"/>
      <c r="E10" s="108"/>
      <c r="F10" s="108"/>
      <c r="G10" s="108"/>
      <c r="H10" s="108"/>
      <c r="I10" s="108"/>
      <c r="J10" s="108"/>
      <c r="K10" s="108"/>
      <c r="L10" s="113"/>
      <c r="M10" s="113"/>
      <c r="N10" s="113"/>
      <c r="O10" s="113"/>
      <c r="P10" s="113"/>
      <c r="Q10" s="113"/>
      <c r="R10" s="113"/>
      <c r="S10" s="113"/>
      <c r="T10" s="113"/>
      <c r="U10" s="116"/>
      <c r="V10" s="107"/>
      <c r="W10" s="121"/>
      <c r="X10" s="41"/>
    </row>
    <row r="11" spans="2:25" ht="25.5" customHeight="1">
      <c r="B11" s="119"/>
      <c r="C11" s="125"/>
      <c r="D11" s="108"/>
      <c r="E11" s="108"/>
      <c r="F11" s="108"/>
      <c r="G11" s="108"/>
      <c r="H11" s="108"/>
      <c r="I11" s="108"/>
      <c r="J11" s="108"/>
      <c r="K11" s="108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07"/>
      <c r="W11" s="122"/>
      <c r="X11" s="42"/>
      <c r="Y11"/>
    </row>
    <row r="12" spans="2:25" ht="18" customHeight="1">
      <c r="B12" s="43">
        <v>1</v>
      </c>
      <c r="C12" s="44">
        <v>1327.34</v>
      </c>
      <c r="D12" s="45">
        <v>8063.74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>
        <f>SUM(C12:D12)</f>
        <v>9391.08</v>
      </c>
      <c r="W12" s="48">
        <v>34.4</v>
      </c>
      <c r="X12" s="42"/>
      <c r="Y12"/>
    </row>
    <row r="13" spans="2:25" ht="15.75" customHeight="1">
      <c r="B13" s="43">
        <v>2</v>
      </c>
      <c r="C13" s="44">
        <v>1030.13</v>
      </c>
      <c r="D13" s="45">
        <v>6046.9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>
        <f aca="true" t="shared" si="0" ref="V13:V43">SUM(C13:D13)</f>
        <v>7077.03</v>
      </c>
      <c r="W13" s="48">
        <v>34.4</v>
      </c>
      <c r="X13" s="42"/>
      <c r="Y13"/>
    </row>
    <row r="14" spans="2:25" ht="13.5" customHeight="1">
      <c r="B14" s="43">
        <v>3</v>
      </c>
      <c r="C14" s="44">
        <v>1080.07</v>
      </c>
      <c r="D14" s="45">
        <v>5205.27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>
        <f t="shared" si="0"/>
        <v>6285.34</v>
      </c>
      <c r="W14" s="48">
        <v>34.4</v>
      </c>
      <c r="X14" s="42"/>
      <c r="Y14"/>
    </row>
    <row r="15" spans="2:26" ht="15.75" customHeight="1">
      <c r="B15" s="43">
        <v>4</v>
      </c>
      <c r="C15" s="44">
        <v>1061.28</v>
      </c>
      <c r="D15" s="45">
        <v>5836.7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>
        <f t="shared" si="0"/>
        <v>6897.98</v>
      </c>
      <c r="W15" s="48">
        <v>34.3204</v>
      </c>
      <c r="X15" s="49"/>
      <c r="Y15" s="104" t="s">
        <v>51</v>
      </c>
      <c r="Z15" s="104"/>
    </row>
    <row r="16" spans="2:26" ht="15.75">
      <c r="B16" s="43">
        <v>5</v>
      </c>
      <c r="C16" s="44">
        <v>934.66</v>
      </c>
      <c r="D16" s="45">
        <v>5213.02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>
        <f t="shared" si="0"/>
        <v>6147.68</v>
      </c>
      <c r="W16" s="50">
        <v>34.3891</v>
      </c>
      <c r="X16" s="49"/>
      <c r="Y16" s="104"/>
      <c r="Z16" s="104"/>
    </row>
    <row r="17" spans="2:26" ht="15.75">
      <c r="B17" s="43">
        <v>6</v>
      </c>
      <c r="C17" s="44">
        <v>1108.58</v>
      </c>
      <c r="D17" s="45">
        <v>7292.67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>
        <f t="shared" si="0"/>
        <v>8401.25</v>
      </c>
      <c r="W17" s="50">
        <v>34.4841</v>
      </c>
      <c r="X17" s="49"/>
      <c r="Y17" s="104"/>
      <c r="Z17" s="104"/>
    </row>
    <row r="18" spans="2:26" ht="15.75">
      <c r="B18" s="43">
        <v>7</v>
      </c>
      <c r="C18" s="44">
        <v>1679.34</v>
      </c>
      <c r="D18" s="45">
        <v>10101.52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>
        <f t="shared" si="0"/>
        <v>11780.86</v>
      </c>
      <c r="W18" s="50">
        <v>34.4841</v>
      </c>
      <c r="X18" s="49"/>
      <c r="Y18" s="104"/>
      <c r="Z18" s="104"/>
    </row>
    <row r="19" spans="2:26" ht="15.75">
      <c r="B19" s="43">
        <v>8</v>
      </c>
      <c r="C19" s="44">
        <v>1077.2</v>
      </c>
      <c r="D19" s="45">
        <v>6239.36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>
        <f t="shared" si="0"/>
        <v>7316.5599999999995</v>
      </c>
      <c r="W19" s="50">
        <v>34.4841</v>
      </c>
      <c r="X19" s="49"/>
      <c r="Y19" s="104"/>
      <c r="Z19" s="104"/>
    </row>
    <row r="20" spans="2:26" ht="15.75" customHeight="1">
      <c r="B20" s="43">
        <v>9</v>
      </c>
      <c r="C20" s="44">
        <v>842.89</v>
      </c>
      <c r="D20" s="45">
        <v>4520.6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>
        <f t="shared" si="0"/>
        <v>5363.490000000001</v>
      </c>
      <c r="W20" s="50">
        <v>34.4841</v>
      </c>
      <c r="X20" s="49"/>
      <c r="Y20" s="104"/>
      <c r="Z20" s="104"/>
    </row>
    <row r="21" spans="2:26" ht="15.75">
      <c r="B21" s="43">
        <v>10</v>
      </c>
      <c r="C21" s="44">
        <v>566.66</v>
      </c>
      <c r="D21" s="45">
        <v>3867.58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>
        <f t="shared" si="0"/>
        <v>4434.24</v>
      </c>
      <c r="W21" s="50">
        <v>34.5058</v>
      </c>
      <c r="X21" s="49"/>
      <c r="Y21" s="104"/>
      <c r="Z21" s="104"/>
    </row>
    <row r="22" spans="2:26" ht="15.75">
      <c r="B22" s="43">
        <v>11</v>
      </c>
      <c r="C22" s="44">
        <v>356.25</v>
      </c>
      <c r="D22" s="45">
        <v>4094.48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>
        <f t="shared" si="0"/>
        <v>4450.73</v>
      </c>
      <c r="W22" s="50">
        <v>34.5484</v>
      </c>
      <c r="X22" s="49"/>
      <c r="Y22" s="104"/>
      <c r="Z22" s="104"/>
    </row>
    <row r="23" spans="2:25" ht="15" customHeight="1">
      <c r="B23" s="43">
        <v>12</v>
      </c>
      <c r="C23" s="44">
        <v>727.9</v>
      </c>
      <c r="D23" s="45">
        <v>3914.37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>
        <f t="shared" si="0"/>
        <v>4642.2699999999995</v>
      </c>
      <c r="W23" s="50">
        <v>34.5711</v>
      </c>
      <c r="X23" s="49"/>
      <c r="Y23" s="51"/>
    </row>
    <row r="24" spans="2:25" ht="15.75">
      <c r="B24" s="43">
        <v>13</v>
      </c>
      <c r="C24" s="44">
        <v>824.69</v>
      </c>
      <c r="D24" s="45">
        <v>3825.26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>
        <f t="shared" si="0"/>
        <v>4649.950000000001</v>
      </c>
      <c r="W24" s="50">
        <v>34.5704</v>
      </c>
      <c r="X24" s="49"/>
      <c r="Y24" s="51"/>
    </row>
    <row r="25" spans="2:25" ht="15.75">
      <c r="B25" s="43">
        <v>14</v>
      </c>
      <c r="C25" s="44">
        <v>1250.9</v>
      </c>
      <c r="D25" s="45">
        <v>6162.09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>
        <f t="shared" si="0"/>
        <v>7412.99</v>
      </c>
      <c r="W25" s="50">
        <v>34.5704</v>
      </c>
      <c r="X25" s="49"/>
      <c r="Y25" s="51"/>
    </row>
    <row r="26" spans="2:25" ht="15.75">
      <c r="B26" s="43">
        <v>15</v>
      </c>
      <c r="C26" s="44">
        <v>828.56</v>
      </c>
      <c r="D26" s="45">
        <v>4940.43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>
        <f t="shared" si="0"/>
        <v>5768.99</v>
      </c>
      <c r="W26" s="50">
        <v>34.5704</v>
      </c>
      <c r="X26" s="49"/>
      <c r="Y26" s="51"/>
    </row>
    <row r="27" spans="2:25" ht="15.75">
      <c r="B27" s="52">
        <v>16</v>
      </c>
      <c r="C27" s="44">
        <v>695.18</v>
      </c>
      <c r="D27" s="45">
        <v>3939.52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>
        <f t="shared" si="0"/>
        <v>4634.7</v>
      </c>
      <c r="W27" s="50">
        <v>34.5751</v>
      </c>
      <c r="X27" s="49"/>
      <c r="Y27" s="51"/>
    </row>
    <row r="28" spans="2:25" ht="15.75">
      <c r="B28" s="52">
        <v>17</v>
      </c>
      <c r="C28" s="44">
        <v>771.32</v>
      </c>
      <c r="D28" s="45">
        <v>4060.36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>
        <f t="shared" si="0"/>
        <v>4831.68</v>
      </c>
      <c r="W28" s="50">
        <v>34.5625</v>
      </c>
      <c r="X28" s="49"/>
      <c r="Y28" s="51"/>
    </row>
    <row r="29" spans="2:25" ht="15.75">
      <c r="B29" s="52">
        <v>18</v>
      </c>
      <c r="C29" s="44">
        <v>754.77</v>
      </c>
      <c r="D29" s="45">
        <v>4276.73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>
        <f t="shared" si="0"/>
        <v>5031.5</v>
      </c>
      <c r="W29" s="50">
        <v>34.592</v>
      </c>
      <c r="X29" s="49"/>
      <c r="Y29" s="51"/>
    </row>
    <row r="30" spans="2:25" ht="15.75">
      <c r="B30" s="52">
        <v>19</v>
      </c>
      <c r="C30" s="44">
        <v>739.12</v>
      </c>
      <c r="D30" s="45">
        <v>5156.12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>
        <f t="shared" si="0"/>
        <v>5895.24</v>
      </c>
      <c r="W30" s="50">
        <v>34.6174</v>
      </c>
      <c r="X30" s="49"/>
      <c r="Y30" s="51"/>
    </row>
    <row r="31" spans="2:25" ht="15.75">
      <c r="B31" s="52">
        <v>20</v>
      </c>
      <c r="C31" s="44">
        <v>1290.86</v>
      </c>
      <c r="D31" s="45">
        <v>6927.43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>
        <f t="shared" si="0"/>
        <v>8218.29</v>
      </c>
      <c r="W31" s="50">
        <v>34.5829</v>
      </c>
      <c r="X31" s="49"/>
      <c r="Y31" s="51"/>
    </row>
    <row r="32" spans="2:25" ht="15.75">
      <c r="B32" s="52">
        <v>21</v>
      </c>
      <c r="C32" s="44">
        <v>881.53</v>
      </c>
      <c r="D32" s="45">
        <v>6641.09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>
        <f t="shared" si="0"/>
        <v>7522.62</v>
      </c>
      <c r="W32" s="50">
        <v>34.5829</v>
      </c>
      <c r="X32" s="49"/>
      <c r="Y32" s="51"/>
    </row>
    <row r="33" spans="2:25" ht="15.75">
      <c r="B33" s="52">
        <v>22</v>
      </c>
      <c r="C33" s="44">
        <v>928.87</v>
      </c>
      <c r="D33" s="45">
        <v>4548.36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>
        <f t="shared" si="0"/>
        <v>5477.23</v>
      </c>
      <c r="W33" s="50">
        <v>34.5829</v>
      </c>
      <c r="X33" s="49"/>
      <c r="Y33" s="51"/>
    </row>
    <row r="34" spans="2:25" ht="15.75">
      <c r="B34" s="52">
        <v>23</v>
      </c>
      <c r="C34" s="44">
        <v>858.35</v>
      </c>
      <c r="D34" s="45">
        <v>3588.36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>
        <f t="shared" si="0"/>
        <v>4446.71</v>
      </c>
      <c r="W34" s="50">
        <v>34.5734</v>
      </c>
      <c r="X34" s="49"/>
      <c r="Y34" s="51"/>
    </row>
    <row r="35" spans="2:25" ht="15.75">
      <c r="B35" s="52">
        <v>24</v>
      </c>
      <c r="C35" s="44">
        <v>447.8</v>
      </c>
      <c r="D35" s="45">
        <v>3636.55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>
        <f t="shared" si="0"/>
        <v>4084.3500000000004</v>
      </c>
      <c r="W35" s="50">
        <v>34.6109</v>
      </c>
      <c r="X35" s="49"/>
      <c r="Y35" s="51"/>
    </row>
    <row r="36" spans="2:25" ht="15.75">
      <c r="B36" s="52">
        <v>25</v>
      </c>
      <c r="C36" s="44">
        <v>634.05</v>
      </c>
      <c r="D36" s="45">
        <v>3250.24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>
        <f t="shared" si="0"/>
        <v>3884.29</v>
      </c>
      <c r="W36" s="50">
        <v>34.5783</v>
      </c>
      <c r="X36" s="49"/>
      <c r="Y36" s="51"/>
    </row>
    <row r="37" spans="2:25" ht="15.75">
      <c r="B37" s="52">
        <v>26</v>
      </c>
      <c r="C37" s="44">
        <v>654.36</v>
      </c>
      <c r="D37" s="45">
        <v>3244.83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>
        <f t="shared" si="0"/>
        <v>3899.19</v>
      </c>
      <c r="W37" s="50">
        <v>34.5458</v>
      </c>
      <c r="X37" s="49"/>
      <c r="Y37" s="51"/>
    </row>
    <row r="38" spans="2:25" ht="15.75">
      <c r="B38" s="52">
        <v>27</v>
      </c>
      <c r="C38" s="44">
        <v>605.96</v>
      </c>
      <c r="D38" s="45">
        <v>3364.31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>
        <f t="shared" si="0"/>
        <v>3970.27</v>
      </c>
      <c r="W38" s="50">
        <v>34.4933</v>
      </c>
      <c r="X38" s="49"/>
      <c r="Y38" s="51"/>
    </row>
    <row r="39" spans="2:25" ht="15.75">
      <c r="B39" s="52">
        <v>28</v>
      </c>
      <c r="C39" s="44">
        <v>775.19</v>
      </c>
      <c r="D39" s="45">
        <v>3245.09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>
        <f t="shared" si="0"/>
        <v>4020.28</v>
      </c>
      <c r="W39" s="50">
        <v>34.4933</v>
      </c>
      <c r="X39" s="49"/>
      <c r="Y39" s="51"/>
    </row>
    <row r="40" spans="2:25" ht="15.75">
      <c r="B40" s="52">
        <v>29</v>
      </c>
      <c r="C40" s="44">
        <v>312.96</v>
      </c>
      <c r="D40" s="45">
        <v>3198.39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>
        <f t="shared" si="0"/>
        <v>3511.35</v>
      </c>
      <c r="W40" s="50">
        <v>34.4933</v>
      </c>
      <c r="X40" s="49"/>
      <c r="Y40" s="51"/>
    </row>
    <row r="41" spans="2:25" ht="15.75">
      <c r="B41" s="52">
        <v>30</v>
      </c>
      <c r="C41" s="44">
        <v>570.79</v>
      </c>
      <c r="D41" s="45">
        <v>3225.45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>
        <f t="shared" si="0"/>
        <v>3796.24</v>
      </c>
      <c r="W41" s="50">
        <v>34.4957</v>
      </c>
      <c r="X41" s="49"/>
      <c r="Y41" s="51"/>
    </row>
    <row r="42" spans="2:25" ht="15.75">
      <c r="B42" s="52">
        <v>31</v>
      </c>
      <c r="C42" s="53">
        <v>569.04</v>
      </c>
      <c r="D42" s="53">
        <v>2998.2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>
        <f t="shared" si="0"/>
        <v>3567.24</v>
      </c>
      <c r="W42" s="50">
        <v>34.5611</v>
      </c>
      <c r="X42" s="49"/>
      <c r="Y42" s="51"/>
    </row>
    <row r="43" spans="2:25" ht="24.75" customHeight="1">
      <c r="B43" s="52" t="s">
        <v>47</v>
      </c>
      <c r="C43" s="54">
        <v>26186.59999999999</v>
      </c>
      <c r="D43" s="54">
        <v>150625.02000000002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47">
        <f t="shared" si="0"/>
        <v>176811.62</v>
      </c>
      <c r="W43" s="55">
        <v>34.51882496577173</v>
      </c>
      <c r="X43" s="49"/>
      <c r="Y43" s="51"/>
    </row>
    <row r="44" spans="3:25" ht="11.25" customHeight="1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56"/>
      <c r="Y44" s="51"/>
    </row>
    <row r="45" spans="2:25" ht="14.25" customHeight="1" hidden="1">
      <c r="B45" s="57"/>
      <c r="C45" s="58" t="s">
        <v>52</v>
      </c>
      <c r="D45" s="58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1"/>
      <c r="Y45"/>
    </row>
    <row r="46" spans="3:25" ht="15">
      <c r="C46" s="62" t="s">
        <v>37</v>
      </c>
      <c r="D46" s="27"/>
      <c r="E46" s="27"/>
      <c r="F46" s="24"/>
      <c r="G46" s="24"/>
      <c r="H46" s="24"/>
      <c r="I46" s="24"/>
      <c r="J46" s="63"/>
      <c r="K46" s="63" t="s">
        <v>35</v>
      </c>
      <c r="L46" s="63"/>
      <c r="M46" s="63"/>
      <c r="N46" s="24"/>
      <c r="O46" s="24"/>
      <c r="P46" s="24"/>
      <c r="Q46" s="24"/>
      <c r="R46" s="24" t="s">
        <v>53</v>
      </c>
      <c r="S46" s="24"/>
      <c r="X46" s="64"/>
      <c r="Y46"/>
    </row>
    <row r="47" spans="3:23" ht="14.25">
      <c r="C47" s="65" t="s">
        <v>54</v>
      </c>
      <c r="D47" s="66"/>
      <c r="K47" s="2" t="s">
        <v>0</v>
      </c>
      <c r="M47" s="2" t="s">
        <v>1</v>
      </c>
      <c r="S47" s="2" t="s">
        <v>2</v>
      </c>
      <c r="T47" s="67"/>
      <c r="U47" s="67"/>
      <c r="V47" s="67"/>
      <c r="W47" s="67"/>
    </row>
    <row r="48" spans="3:23" ht="14.25">
      <c r="C48" s="65"/>
      <c r="D48" s="66"/>
      <c r="K48" s="2"/>
      <c r="M48" s="2"/>
      <c r="S48" s="2"/>
      <c r="T48" s="67"/>
      <c r="U48" s="67"/>
      <c r="V48" s="67"/>
      <c r="W48" s="67"/>
    </row>
    <row r="49" spans="3:24" ht="15">
      <c r="C49" s="62" t="s">
        <v>55</v>
      </c>
      <c r="D49" s="62"/>
      <c r="E49" s="62"/>
      <c r="F49" s="27"/>
      <c r="G49" s="27"/>
      <c r="H49" s="27"/>
      <c r="I49" s="27"/>
      <c r="J49" s="27"/>
      <c r="K49" s="63" t="s">
        <v>56</v>
      </c>
      <c r="L49" s="27"/>
      <c r="M49" s="27"/>
      <c r="N49" s="27"/>
      <c r="O49" s="27"/>
      <c r="P49" s="27"/>
      <c r="Q49" s="27"/>
      <c r="R49" s="24" t="s">
        <v>53</v>
      </c>
      <c r="S49" s="27"/>
      <c r="T49" s="68"/>
      <c r="U49" s="68"/>
      <c r="V49" s="68"/>
      <c r="W49" s="68"/>
      <c r="X49" s="69"/>
    </row>
    <row r="50" spans="3:24" ht="12.75">
      <c r="C50" s="105" t="s">
        <v>57</v>
      </c>
      <c r="D50" s="106"/>
      <c r="E50" s="106"/>
      <c r="F50" s="106"/>
      <c r="G50" s="106"/>
      <c r="H50" s="106"/>
      <c r="I50" s="106"/>
      <c r="K50" s="2" t="s">
        <v>0</v>
      </c>
      <c r="M50" s="2" t="s">
        <v>1</v>
      </c>
      <c r="S50" s="2" t="s">
        <v>2</v>
      </c>
      <c r="X50" s="2"/>
    </row>
    <row r="51" ht="18" customHeight="1">
      <c r="X51" s="67"/>
    </row>
    <row r="52" ht="12.75">
      <c r="X52" s="2"/>
    </row>
  </sheetData>
  <sheetProtection/>
  <mergeCells count="29">
    <mergeCell ref="P9:P11"/>
    <mergeCell ref="G9:G11"/>
    <mergeCell ref="J9:J11"/>
    <mergeCell ref="I9:I11"/>
    <mergeCell ref="B7:X7"/>
    <mergeCell ref="D9:D11"/>
    <mergeCell ref="C9:C11"/>
    <mergeCell ref="F9:F11"/>
    <mergeCell ref="M9:M11"/>
    <mergeCell ref="O9:O11"/>
    <mergeCell ref="Q9:Q11"/>
    <mergeCell ref="C44:W44"/>
    <mergeCell ref="B8:B11"/>
    <mergeCell ref="K9:K11"/>
    <mergeCell ref="S9:S11"/>
    <mergeCell ref="E9:E11"/>
    <mergeCell ref="W8:W11"/>
    <mergeCell ref="N9:N11"/>
    <mergeCell ref="R9:R11"/>
    <mergeCell ref="Y15:Z22"/>
    <mergeCell ref="C50:I50"/>
    <mergeCell ref="V8:V11"/>
    <mergeCell ref="H9:H11"/>
    <mergeCell ref="C5:W5"/>
    <mergeCell ref="B6:X6"/>
    <mergeCell ref="C8:U8"/>
    <mergeCell ref="T9:T11"/>
    <mergeCell ref="U9:U11"/>
    <mergeCell ref="L9:L11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2016-06-30T06:41:01Z</cp:lastPrinted>
  <dcterms:created xsi:type="dcterms:W3CDTF">2010-01-29T08:37:16Z</dcterms:created>
  <dcterms:modified xsi:type="dcterms:W3CDTF">2016-07-21T13:07:24Z</dcterms:modified>
  <cp:category/>
  <cp:version/>
  <cp:contentType/>
  <cp:contentStatus/>
</cp:coreProperties>
</file>