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18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<sst xmlns="http://schemas.openxmlformats.org/spreadsheetml/2006/main" count="49" uniqueCount="45">
  <si>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</si>
  <si>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</si>
  <si>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</si>
  <si>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</si>
  <si>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</si>
  <si>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</si>
  <si>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</si>
  <si>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</si>
  <si>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</si>
  <si>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</si>
  <si>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</si>
  <si>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</si>
  <si>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</si>
  <si>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</si>
  <si>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</si>
  <si>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</si>
  <si>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</si>
  <si>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</si>
  <si>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</si>
  <si>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</si>
  <si>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</si>
  <si>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</si>
  <si>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</si>
  <si>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</si>
  <si>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</si>
  <si>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</si>
  <si>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</si>
  <si>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</si>
  <si>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</si>
  <si>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</si>
  <si>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</si>
  <si>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</si>
  <si>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</si>
  <si>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</si>
  <si>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</si>
  <si>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</si>
  <si>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</si>
  <si>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</si>
  <si>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</si>
  <si>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</si>
  <si>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</si>
  <si>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01.06.2016 року_______ по _______30.06.2016  року </t>
    </r>
    <r>
      <rPr>
        <sz val="10"/>
        <rFont val="Arial"/>
        <family val="2"/>
      </rPr>
      <t>_______________________</t>
    </r>
  </si>
  <si>
    <t xml:space="preserve"> 30.06.2016  року</t>
  </si>
  <si>
    <t>&lt;0,2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</si>
  <si>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</t>
    </r>
    <r>
      <rPr>
        <sz val="10"/>
        <rFont val="Arial"/>
        <family val="2"/>
      </rPr>
      <t xml:space="preserve">  та прийнятого    ДП</t>
    </r>
    <r>
      <rPr>
        <b/>
        <sz val="10"/>
        <rFont val="Arial"/>
        <family val="2"/>
      </rPr>
      <t xml:space="preserve"> "УКРАВТОГАЗ"</t>
    </r>
    <r>
      <rPr>
        <sz val="10"/>
        <rFont val="Arial"/>
        <family val="2"/>
      </rPr>
      <t xml:space="preserve"> РВУ "Київатогаз"   АГНКС м.Лубни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</si>
</sst>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89.579</v>
          </cell>
          <cell r="C80">
            <v>4.97</v>
          </cell>
          <cell r="D80">
            <v>1.099</v>
          </cell>
          <cell r="E80">
            <v>0.183</v>
          </cell>
          <cell r="F80">
            <v>0.117</v>
          </cell>
          <cell r="G80">
            <v>0.038</v>
          </cell>
          <cell r="H80">
            <v>0.048</v>
          </cell>
          <cell r="I80">
            <v>0.004</v>
          </cell>
          <cell r="J80">
            <v>0.067</v>
          </cell>
          <cell r="K80">
            <v>1.518</v>
          </cell>
          <cell r="L80">
            <v>2.356</v>
          </cell>
          <cell r="M80">
            <v>0.021</v>
          </cell>
        </row>
        <row r="84">
          <cell r="M84">
            <v>0.755</v>
          </cell>
        </row>
        <row r="85">
          <cell r="M85">
            <v>34.41</v>
          </cell>
          <cell r="N85">
            <v>8217</v>
          </cell>
        </row>
        <row r="86">
          <cell r="M86">
            <v>38.11</v>
          </cell>
          <cell r="N86">
            <v>9101</v>
          </cell>
        </row>
        <row r="88">
          <cell r="M88">
            <v>48.15</v>
          </cell>
        </row>
        <row r="90">
          <cell r="M90">
            <v>-6.2</v>
          </cell>
        </row>
        <row r="91">
          <cell r="M91">
            <v>-5.1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89.592</v>
          </cell>
          <cell r="C80">
            <v>4.975</v>
          </cell>
          <cell r="D80">
            <v>1.082</v>
          </cell>
          <cell r="E80">
            <v>0.175</v>
          </cell>
          <cell r="F80">
            <v>0.113</v>
          </cell>
          <cell r="G80">
            <v>0.036</v>
          </cell>
          <cell r="H80">
            <v>0.046</v>
          </cell>
          <cell r="I80">
            <v>0.004</v>
          </cell>
          <cell r="J80">
            <v>0.06</v>
          </cell>
          <cell r="K80">
            <v>1.511</v>
          </cell>
          <cell r="L80">
            <v>2.374</v>
          </cell>
          <cell r="M80">
            <v>0.032</v>
          </cell>
        </row>
        <row r="84">
          <cell r="M84">
            <v>0.754</v>
          </cell>
        </row>
        <row r="85">
          <cell r="M85">
            <v>34.37</v>
          </cell>
          <cell r="N85">
            <v>8209</v>
          </cell>
        </row>
        <row r="86">
          <cell r="M86">
            <v>38.07</v>
          </cell>
          <cell r="N86">
            <v>9092</v>
          </cell>
        </row>
        <row r="88">
          <cell r="M88">
            <v>48.11</v>
          </cell>
        </row>
        <row r="90">
          <cell r="M90">
            <v>-9</v>
          </cell>
        </row>
        <row r="91">
          <cell r="M91">
            <v>-9.7</v>
          </cell>
        </row>
        <row r="93">
          <cell r="M93">
            <v>0.0005</v>
          </cell>
        </row>
        <row r="95">
          <cell r="M95" t="str">
            <v>відс.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89.566</v>
          </cell>
          <cell r="C80">
            <v>4.997</v>
          </cell>
          <cell r="D80">
            <v>1.127</v>
          </cell>
          <cell r="E80">
            <v>0.187</v>
          </cell>
          <cell r="F80">
            <v>0.122</v>
          </cell>
          <cell r="G80">
            <v>0.039</v>
          </cell>
          <cell r="H80">
            <v>0.05</v>
          </cell>
          <cell r="I80">
            <v>0.004</v>
          </cell>
          <cell r="J80">
            <v>0.075</v>
          </cell>
          <cell r="K80">
            <v>1.457</v>
          </cell>
          <cell r="L80">
            <v>2.372</v>
          </cell>
          <cell r="M80">
            <v>0.004</v>
          </cell>
        </row>
        <row r="84">
          <cell r="M84">
            <v>0.755</v>
          </cell>
        </row>
        <row r="85">
          <cell r="M85">
            <v>34.47</v>
          </cell>
          <cell r="N85">
            <v>8232</v>
          </cell>
        </row>
        <row r="86">
          <cell r="M86">
            <v>38.18</v>
          </cell>
          <cell r="N86">
            <v>9118</v>
          </cell>
        </row>
        <row r="88">
          <cell r="M88">
            <v>48.21</v>
          </cell>
        </row>
        <row r="90">
          <cell r="M90">
            <v>-5</v>
          </cell>
        </row>
        <row r="91">
          <cell r="M91">
            <v>-6.5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90.294</v>
          </cell>
          <cell r="C80">
            <v>4.735</v>
          </cell>
          <cell r="D80">
            <v>1.168</v>
          </cell>
          <cell r="E80">
            <v>0.204</v>
          </cell>
          <cell r="F80">
            <v>0.129</v>
          </cell>
          <cell r="G80">
            <v>0.045</v>
          </cell>
          <cell r="H80">
            <v>0.053</v>
          </cell>
          <cell r="I80">
            <v>0.005</v>
          </cell>
          <cell r="J80">
            <v>0.08</v>
          </cell>
          <cell r="K80">
            <v>1.752</v>
          </cell>
          <cell r="L80">
            <v>1.526</v>
          </cell>
          <cell r="M80">
            <v>0.009</v>
          </cell>
        </row>
        <row r="84">
          <cell r="M84">
            <v>0.747</v>
          </cell>
        </row>
        <row r="85">
          <cell r="M85">
            <v>34.64</v>
          </cell>
          <cell r="N85">
            <v>8273</v>
          </cell>
        </row>
        <row r="86">
          <cell r="M86">
            <v>38.37</v>
          </cell>
          <cell r="N86">
            <v>9163</v>
          </cell>
        </row>
        <row r="88">
          <cell r="M88">
            <v>48.73</v>
          </cell>
        </row>
        <row r="90">
          <cell r="M90">
            <v>-0.9</v>
          </cell>
        </row>
        <row r="91">
          <cell r="M91">
            <v>-0.9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7">
      <selection activeCell="B7" sqref="B7:Z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6.25390625" style="0" customWidth="1"/>
    <col min="25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4"/>
      <c r="X2" s="65"/>
      <c r="Y2" s="65"/>
      <c r="Z2" s="65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70" t="s">
        <v>29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/>
    </row>
    <row r="7" spans="2:28" ht="33" customHeight="1">
      <c r="B7" s="66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4"/>
      <c r="AB7" s="4"/>
    </row>
    <row r="8" spans="2:28" ht="18" customHeight="1">
      <c r="B8" s="68" t="s">
        <v>41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4"/>
      <c r="AB8" s="4"/>
    </row>
    <row r="9" spans="2:30" ht="32.25" customHeight="1">
      <c r="B9" s="47" t="s">
        <v>11</v>
      </c>
      <c r="C9" s="60" t="s">
        <v>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3" t="s">
        <v>31</v>
      </c>
      <c r="P9" s="54"/>
      <c r="Q9" s="54"/>
      <c r="R9" s="55"/>
      <c r="S9" s="55"/>
      <c r="T9" s="56"/>
      <c r="U9" s="40" t="s">
        <v>27</v>
      </c>
      <c r="V9" s="43" t="s">
        <v>28</v>
      </c>
      <c r="W9" s="34" t="s">
        <v>24</v>
      </c>
      <c r="X9" s="34" t="s">
        <v>25</v>
      </c>
      <c r="Y9" s="34" t="s">
        <v>26</v>
      </c>
      <c r="Z9" s="63" t="s">
        <v>37</v>
      </c>
      <c r="AA9" s="4"/>
      <c r="AC9" s="7"/>
      <c r="AD9"/>
    </row>
    <row r="10" spans="2:30" ht="48.75" customHeight="1">
      <c r="B10" s="48"/>
      <c r="C10" s="46" t="s">
        <v>12</v>
      </c>
      <c r="D10" s="46" t="s">
        <v>13</v>
      </c>
      <c r="E10" s="46" t="s">
        <v>14</v>
      </c>
      <c r="F10" s="46" t="s">
        <v>15</v>
      </c>
      <c r="G10" s="46" t="s">
        <v>16</v>
      </c>
      <c r="H10" s="46" t="s">
        <v>17</v>
      </c>
      <c r="I10" s="46" t="s">
        <v>18</v>
      </c>
      <c r="J10" s="46" t="s">
        <v>19</v>
      </c>
      <c r="K10" s="46" t="s">
        <v>20</v>
      </c>
      <c r="L10" s="46" t="s">
        <v>21</v>
      </c>
      <c r="M10" s="50" t="s">
        <v>22</v>
      </c>
      <c r="N10" s="50" t="s">
        <v>23</v>
      </c>
      <c r="O10" s="50" t="s">
        <v>5</v>
      </c>
      <c r="P10" s="57" t="s">
        <v>6</v>
      </c>
      <c r="Q10" s="50" t="s">
        <v>8</v>
      </c>
      <c r="R10" s="50" t="s">
        <v>7</v>
      </c>
      <c r="S10" s="50" t="s">
        <v>9</v>
      </c>
      <c r="T10" s="50" t="s">
        <v>10</v>
      </c>
      <c r="U10" s="41"/>
      <c r="V10" s="44"/>
      <c r="W10" s="34"/>
      <c r="X10" s="34"/>
      <c r="Y10" s="34"/>
      <c r="Z10" s="63"/>
      <c r="AA10" s="4"/>
      <c r="AC10" s="7"/>
      <c r="AD10"/>
    </row>
    <row r="11" spans="2:30" ht="15.75" customHeight="1">
      <c r="B11" s="48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4"/>
      <c r="N11" s="44"/>
      <c r="O11" s="44"/>
      <c r="P11" s="58"/>
      <c r="Q11" s="51"/>
      <c r="R11" s="44"/>
      <c r="S11" s="44"/>
      <c r="T11" s="44"/>
      <c r="U11" s="41"/>
      <c r="V11" s="44"/>
      <c r="W11" s="34"/>
      <c r="X11" s="34"/>
      <c r="Y11" s="34"/>
      <c r="Z11" s="63"/>
      <c r="AA11" s="4"/>
      <c r="AC11" s="7"/>
      <c r="AD11"/>
    </row>
    <row r="12" spans="2:30" ht="21" customHeight="1">
      <c r="B12" s="49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45"/>
      <c r="O12" s="45"/>
      <c r="P12" s="59"/>
      <c r="Q12" s="52"/>
      <c r="R12" s="45"/>
      <c r="S12" s="45"/>
      <c r="T12" s="45"/>
      <c r="U12" s="42"/>
      <c r="V12" s="45"/>
      <c r="W12" s="34"/>
      <c r="X12" s="34"/>
      <c r="Y12" s="34"/>
      <c r="Z12" s="63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2">
        <v>1.043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2">
        <v>1.203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2">
        <v>0.863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/>
      <c r="X16" s="11"/>
      <c r="Y16" s="11"/>
      <c r="Z16" s="32">
        <v>0.459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2">
        <v>0.563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'[1]Лист1'!$B$80</f>
        <v>89.579</v>
      </c>
      <c r="D18" s="17">
        <f>'[1]Лист1'!$C$80</f>
        <v>4.97</v>
      </c>
      <c r="E18" s="17">
        <f>'[1]Лист1'!$D$80</f>
        <v>1.099</v>
      </c>
      <c r="F18" s="17">
        <f>'[1]Лист1'!$F$80</f>
        <v>0.117</v>
      </c>
      <c r="G18" s="17">
        <f>'[1]Лист1'!$E$80</f>
        <v>0.183</v>
      </c>
      <c r="H18" s="17">
        <f>'[1]Лист1'!$I$80</f>
        <v>0.004</v>
      </c>
      <c r="I18" s="17">
        <f>'[1]Лист1'!$H$80</f>
        <v>0.048</v>
      </c>
      <c r="J18" s="17">
        <f>'[1]Лист1'!$G$80</f>
        <v>0.038</v>
      </c>
      <c r="K18" s="17">
        <f>'[1]Лист1'!$J$80</f>
        <v>0.067</v>
      </c>
      <c r="L18" s="17">
        <f>'[1]Лист1'!$M$80</f>
        <v>0.021</v>
      </c>
      <c r="M18" s="17">
        <f>'[1]Лист1'!$K$80</f>
        <v>1.518</v>
      </c>
      <c r="N18" s="17">
        <f>'[1]Лист1'!$L$80</f>
        <v>2.356</v>
      </c>
      <c r="O18" s="17">
        <f>'[1]Лист1'!$M$84</f>
        <v>0.755</v>
      </c>
      <c r="P18" s="26">
        <f>'[1]Лист1'!$M$85</f>
        <v>34.41</v>
      </c>
      <c r="Q18" s="25">
        <f>'[1]Лист1'!$N$85</f>
        <v>8217</v>
      </c>
      <c r="R18" s="26">
        <f>'[1]Лист1'!$M$86</f>
        <v>38.11</v>
      </c>
      <c r="S18" s="11">
        <f>'[1]Лист1'!$N$86</f>
        <v>9101</v>
      </c>
      <c r="T18" s="26">
        <f>'[1]Лист1'!$M$88</f>
        <v>48.15</v>
      </c>
      <c r="U18" s="11">
        <f>'[1]Лист1'!$M$90</f>
        <v>-6.2</v>
      </c>
      <c r="V18" s="11">
        <f>'[1]Лист1'!$M$91</f>
        <v>-5.1</v>
      </c>
      <c r="W18" s="20"/>
      <c r="X18" s="11" t="s">
        <v>43</v>
      </c>
      <c r="Y18" s="11">
        <f>('[2]Лист1'!$M$93)*1000</f>
        <v>0.5</v>
      </c>
      <c r="Z18" s="32">
        <v>1.046</v>
      </c>
      <c r="AB18" s="14">
        <f t="shared" si="0"/>
        <v>100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1" t="str">
        <f>'[2]Лист1'!$M$95</f>
        <v>відс.</v>
      </c>
      <c r="X19" s="11"/>
      <c r="Y19" s="11"/>
      <c r="Z19" s="32">
        <v>1.256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2">
        <v>1.137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2">
        <v>1.401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2">
        <v>0.632</v>
      </c>
      <c r="AB22" s="14">
        <f t="shared" si="0"/>
        <v>0</v>
      </c>
      <c r="AC22" s="15"/>
    </row>
    <row r="23" spans="2:29" s="13" customFormat="1" ht="12.75">
      <c r="B23" s="9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1"/>
      <c r="Y23" s="11"/>
      <c r="Z23" s="32">
        <v>0.459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2">
        <v>0.466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'[2]Лист1'!$B$80</f>
        <v>89.592</v>
      </c>
      <c r="D25" s="17">
        <f>'[2]Лист1'!$C$80</f>
        <v>4.975</v>
      </c>
      <c r="E25" s="17">
        <f>'[2]Лист1'!$D$80</f>
        <v>1.082</v>
      </c>
      <c r="F25" s="17">
        <f>'[2]Лист1'!$F$80</f>
        <v>0.113</v>
      </c>
      <c r="G25" s="17">
        <f>'[2]Лист1'!$E$80</f>
        <v>0.175</v>
      </c>
      <c r="H25" s="17">
        <f>'[2]Лист1'!$I$80</f>
        <v>0.004</v>
      </c>
      <c r="I25" s="17">
        <f>'[2]Лист1'!$H$80</f>
        <v>0.046</v>
      </c>
      <c r="J25" s="17">
        <f>'[2]Лист1'!$G$80</f>
        <v>0.036</v>
      </c>
      <c r="K25" s="17">
        <f>'[2]Лист1'!$J$80</f>
        <v>0.06</v>
      </c>
      <c r="L25" s="17">
        <f>'[2]Лист1'!$M$80</f>
        <v>0.032</v>
      </c>
      <c r="M25" s="17">
        <f>'[2]Лист1'!$K$80</f>
        <v>1.511</v>
      </c>
      <c r="N25" s="17">
        <f>'[2]Лист1'!$L$80</f>
        <v>2.374</v>
      </c>
      <c r="O25" s="17">
        <f>'[2]Лист1'!$M$84</f>
        <v>0.754</v>
      </c>
      <c r="P25" s="26">
        <f>'[2]Лист1'!$M$85</f>
        <v>34.37</v>
      </c>
      <c r="Q25" s="25">
        <f>'[2]Лист1'!$N$85</f>
        <v>8209</v>
      </c>
      <c r="R25" s="26">
        <f>'[2]Лист1'!$M$86</f>
        <v>38.07</v>
      </c>
      <c r="S25" s="11">
        <f>'[2]Лист1'!$N$86</f>
        <v>9092</v>
      </c>
      <c r="T25" s="26">
        <f>'[2]Лист1'!$M$88</f>
        <v>48.11</v>
      </c>
      <c r="U25" s="10">
        <f>'[2]Лист1'!$M$90</f>
        <v>-9</v>
      </c>
      <c r="V25" s="11">
        <f>'[2]Лист1'!$M$91</f>
        <v>-9.7</v>
      </c>
      <c r="W25" s="18"/>
      <c r="X25" s="11"/>
      <c r="Y25" s="11"/>
      <c r="Z25" s="32">
        <v>1.01</v>
      </c>
      <c r="AB25" s="14">
        <f t="shared" si="0"/>
        <v>99.99999999999999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2">
        <v>1.069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2">
        <v>1.079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2">
        <v>1.366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3">
        <v>0.882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2">
        <v>0.596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32">
        <v>0.451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32">
        <v>0.476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'[3]Лист1'!$B$80</f>
        <v>89.566</v>
      </c>
      <c r="D33" s="17">
        <f>'[3]Лист1'!$C$80</f>
        <v>4.997</v>
      </c>
      <c r="E33" s="17">
        <f>'[3]Лист1'!$D$80</f>
        <v>1.127</v>
      </c>
      <c r="F33" s="17">
        <f>'[3]Лист1'!$F$80</f>
        <v>0.122</v>
      </c>
      <c r="G33" s="17">
        <f>'[3]Лист1'!$E$80</f>
        <v>0.187</v>
      </c>
      <c r="H33" s="17">
        <f>'[3]Лист1'!$I$80</f>
        <v>0.004</v>
      </c>
      <c r="I33" s="17">
        <f>'[3]Лист1'!$H$80</f>
        <v>0.05</v>
      </c>
      <c r="J33" s="17">
        <f>'[3]Лист1'!$G$80</f>
        <v>0.039</v>
      </c>
      <c r="K33" s="17">
        <f>'[3]Лист1'!$J$80</f>
        <v>0.075</v>
      </c>
      <c r="L33" s="17">
        <f>'[3]Лист1'!$M$80</f>
        <v>0.004</v>
      </c>
      <c r="M33" s="17">
        <f>'[3]Лист1'!$K$80</f>
        <v>1.457</v>
      </c>
      <c r="N33" s="17">
        <f>'[3]Лист1'!$L$80</f>
        <v>2.372</v>
      </c>
      <c r="O33" s="17">
        <f>'[3]Лист1'!$M$84</f>
        <v>0.755</v>
      </c>
      <c r="P33" s="26">
        <f>'[3]Лист1'!$M$85</f>
        <v>34.47</v>
      </c>
      <c r="Q33" s="25">
        <f>'[3]Лист1'!$N$85</f>
        <v>8232</v>
      </c>
      <c r="R33" s="26">
        <f>'[3]Лист1'!$M$86</f>
        <v>38.18</v>
      </c>
      <c r="S33" s="11">
        <f>'[3]Лист1'!$N$86</f>
        <v>9118</v>
      </c>
      <c r="T33" s="26">
        <f>'[3]Лист1'!$M$88</f>
        <v>48.21</v>
      </c>
      <c r="U33" s="10">
        <f>'[3]Лист1'!$M$90</f>
        <v>-5</v>
      </c>
      <c r="V33" s="11">
        <f>'[3]Лист1'!$M$91</f>
        <v>-6.5</v>
      </c>
      <c r="W33" s="20"/>
      <c r="X33" s="11"/>
      <c r="Y33" s="11"/>
      <c r="Z33" s="32">
        <v>1.106</v>
      </c>
      <c r="AB33" s="14">
        <f t="shared" si="0"/>
        <v>100</v>
      </c>
      <c r="AC33" s="15" t="str">
        <f>IF(AB33=100,"ОК"," ")</f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2">
        <v>1.051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2">
        <v>1.023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2">
        <v>1.327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25"/>
      <c r="R37" s="26"/>
      <c r="S37" s="11"/>
      <c r="T37" s="26"/>
      <c r="U37" s="11"/>
      <c r="V37" s="11"/>
      <c r="W37" s="20"/>
      <c r="X37" s="11"/>
      <c r="Y37" s="11"/>
      <c r="Z37" s="32">
        <v>0.803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2">
        <v>0.752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>
        <v>0.597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2">
        <v>0.788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'[4]Лист1'!$B$80</f>
        <v>90.294</v>
      </c>
      <c r="D41" s="17">
        <f>'[4]Лист1'!$C$80</f>
        <v>4.735</v>
      </c>
      <c r="E41" s="17">
        <f>'[4]Лист1'!$D$80</f>
        <v>1.168</v>
      </c>
      <c r="F41" s="17">
        <f>'[4]Лист1'!$F$80</f>
        <v>0.129</v>
      </c>
      <c r="G41" s="17">
        <f>'[4]Лист1'!$E$80</f>
        <v>0.204</v>
      </c>
      <c r="H41" s="17">
        <f>'[4]Лист1'!$I$80</f>
        <v>0.005</v>
      </c>
      <c r="I41" s="17">
        <f>'[4]Лист1'!$H$80</f>
        <v>0.053</v>
      </c>
      <c r="J41" s="17">
        <f>'[4]Лист1'!$G$80</f>
        <v>0.045</v>
      </c>
      <c r="K41" s="17">
        <f>'[4]Лист1'!$J$80</f>
        <v>0.08</v>
      </c>
      <c r="L41" s="17">
        <f>'[4]Лист1'!$M$80</f>
        <v>0.009</v>
      </c>
      <c r="M41" s="17">
        <f>'[4]Лист1'!$K$80</f>
        <v>1.752</v>
      </c>
      <c r="N41" s="17">
        <f>'[4]Лист1'!$L$80</f>
        <v>1.526</v>
      </c>
      <c r="O41" s="17">
        <f>'[4]Лист1'!$M$84</f>
        <v>0.747</v>
      </c>
      <c r="P41" s="26">
        <f>'[4]Лист1'!$M$85</f>
        <v>34.64</v>
      </c>
      <c r="Q41" s="25">
        <f>'[4]Лист1'!$N$85</f>
        <v>8273</v>
      </c>
      <c r="R41" s="26">
        <f>'[4]Лист1'!$M$86</f>
        <v>38.37</v>
      </c>
      <c r="S41" s="11">
        <f>'[4]Лист1'!$N$86</f>
        <v>9163</v>
      </c>
      <c r="T41" s="26">
        <f>'[4]Лист1'!$M$88</f>
        <v>48.73</v>
      </c>
      <c r="U41" s="11">
        <f>'[4]Лист1'!$M$90</f>
        <v>-0.9</v>
      </c>
      <c r="V41" s="11">
        <f>'[4]Лист1'!$M$91</f>
        <v>-0.9</v>
      </c>
      <c r="W41" s="18"/>
      <c r="X41" s="12"/>
      <c r="Y41" s="12"/>
      <c r="Z41" s="32">
        <v>1.222</v>
      </c>
      <c r="AB41" s="14">
        <f t="shared" si="0"/>
        <v>99.99999999999999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1.302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5" t="s">
        <v>38</v>
      </c>
      <c r="T43" s="35"/>
      <c r="U43" s="35"/>
      <c r="V43" s="35"/>
      <c r="W43" s="35"/>
      <c r="X43" s="35"/>
      <c r="Y43" s="36"/>
      <c r="Z43" s="30">
        <v>27.428</v>
      </c>
      <c r="AB43" s="5"/>
      <c r="AC43" s="6"/>
      <c r="AD43"/>
    </row>
    <row r="44" spans="3:25" ht="12.7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27"/>
    </row>
    <row r="45" spans="3:25" ht="12.7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37" t="s">
        <v>39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2"/>
      <c r="S46" s="38" t="s">
        <v>42</v>
      </c>
      <c r="T46" s="38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1" t="s">
        <v>40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38" t="s">
        <v>42</v>
      </c>
      <c r="T48" s="38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3:Y43"/>
    <mergeCell ref="C46:Q46"/>
    <mergeCell ref="S46:T46"/>
    <mergeCell ref="S48:T48"/>
    <mergeCell ref="C44:X44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2016-07-02T08:59:41Z</cp:lastPrinted>
  <dcterms:created xsi:type="dcterms:W3CDTF">2010-01-29T08:37:16Z</dcterms:created>
  <dcterms:modified xsi:type="dcterms:W3CDTF">2016-07-02T08:59:42Z</dcterms:modified>
  <cp:category/>
  <cp:version/>
  <cp:contentType/>
  <cp:contentStatus/>
</cp:coreProperties>
</file>