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<sst xmlns="http://schemas.openxmlformats.org/spreadsheetml/2006/main" count="50" uniqueCount="46">
  <si>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</si>
  <si>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</si>
  <si>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</si>
  <si>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</si>
  <si>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</si>
  <si>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</si>
  <si>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</si>
  <si>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</si>
  <si>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</si>
  <si>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</si>
  <si>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</si>
  <si>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</si>
  <si>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</si>
  <si>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</si>
  <si>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</si>
  <si>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</si>
  <si>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</si>
  <si>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</si>
  <si>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</si>
  <si>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</si>
  <si>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</si>
  <si>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</si>
  <si>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</si>
  <si>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</si>
  <si>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</si>
  <si>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</si>
  <si>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</si>
  <si>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</si>
  <si>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</si>
  <si>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</si>
  <si>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</si>
  <si>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</si>
  <si>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</si>
  <si>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</si>
  <si>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</si>
  <si>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</si>
  <si>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</si>
  <si>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</si>
  <si>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</si>
  <si>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</si>
  <si>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</si>
  <si>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</si>
  <si>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0,2</t>
    </r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</si>
  <si>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01.06.2016 року_______ по _______30.06.2016 року </t>
    </r>
    <r>
      <rPr>
        <sz val="10"/>
        <rFont val="Arial"/>
        <family val="2"/>
      </rPr>
      <t>_______________________</t>
    </r>
  </si>
  <si>
    <t>30.06.2016  року</t>
  </si>
  <si>
    <r>
      <t xml:space="preserve">переданого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ПВВГ "Газ на с.Піски" (ЦЕХ №3)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</si>
</sst>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90.39</v>
          </cell>
          <cell r="C234">
            <v>4.66</v>
          </cell>
          <cell r="D234">
            <v>1.141</v>
          </cell>
          <cell r="E234">
            <v>0.2</v>
          </cell>
          <cell r="F234">
            <v>0.124</v>
          </cell>
          <cell r="G234">
            <v>0.044</v>
          </cell>
          <cell r="H234">
            <v>0.052</v>
          </cell>
          <cell r="I234">
            <v>0.004</v>
          </cell>
          <cell r="J234">
            <v>0.077</v>
          </cell>
          <cell r="K234">
            <v>1.868</v>
          </cell>
          <cell r="L234">
            <v>1.419</v>
          </cell>
          <cell r="M234">
            <v>0.021</v>
          </cell>
        </row>
        <row r="238">
          <cell r="M238">
            <v>0.745</v>
          </cell>
        </row>
        <row r="239">
          <cell r="M239">
            <v>34.58</v>
          </cell>
          <cell r="N239">
            <v>8259</v>
          </cell>
        </row>
        <row r="240">
          <cell r="M240">
            <v>38.31</v>
          </cell>
          <cell r="N240">
            <v>9148</v>
          </cell>
        </row>
        <row r="242">
          <cell r="M242">
            <v>48.7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90.527</v>
          </cell>
          <cell r="C234">
            <v>4.67</v>
          </cell>
          <cell r="D234">
            <v>1.098</v>
          </cell>
          <cell r="E234">
            <v>0.187</v>
          </cell>
          <cell r="F234">
            <v>0.117</v>
          </cell>
          <cell r="G234">
            <v>0.039</v>
          </cell>
          <cell r="H234">
            <v>0.048</v>
          </cell>
          <cell r="I234">
            <v>0.004</v>
          </cell>
          <cell r="J234">
            <v>0.061</v>
          </cell>
          <cell r="K234">
            <v>1.776</v>
          </cell>
          <cell r="L234">
            <v>1.441</v>
          </cell>
          <cell r="M234">
            <v>0.032</v>
          </cell>
        </row>
        <row r="238">
          <cell r="M238">
            <v>0.744</v>
          </cell>
        </row>
        <row r="239">
          <cell r="M239">
            <v>34.54</v>
          </cell>
          <cell r="N239">
            <v>8248</v>
          </cell>
        </row>
        <row r="240">
          <cell r="M240">
            <v>38.26</v>
          </cell>
          <cell r="N240">
            <v>9137</v>
          </cell>
        </row>
        <row r="242">
          <cell r="M242">
            <v>48.69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90.514</v>
          </cell>
          <cell r="C234">
            <v>4.684</v>
          </cell>
          <cell r="D234">
            <v>1.135</v>
          </cell>
          <cell r="E234">
            <v>0.199</v>
          </cell>
          <cell r="F234">
            <v>0.125</v>
          </cell>
          <cell r="G234">
            <v>0.042</v>
          </cell>
          <cell r="H234">
            <v>0.052</v>
          </cell>
          <cell r="I234">
            <v>0.004</v>
          </cell>
          <cell r="J234">
            <v>0.074</v>
          </cell>
          <cell r="K234">
            <v>1.727</v>
          </cell>
          <cell r="L234">
            <v>1.439</v>
          </cell>
          <cell r="M234">
            <v>0.005</v>
          </cell>
        </row>
        <row r="238">
          <cell r="M238">
            <v>0.745</v>
          </cell>
        </row>
        <row r="239">
          <cell r="M239">
            <v>34.62</v>
          </cell>
          <cell r="N239">
            <v>8270</v>
          </cell>
        </row>
        <row r="240">
          <cell r="M240">
            <v>38.36</v>
          </cell>
          <cell r="N240">
            <v>9160</v>
          </cell>
        </row>
        <row r="242">
          <cell r="M242">
            <v>48.79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90.442</v>
          </cell>
          <cell r="C234">
            <v>4.676</v>
          </cell>
          <cell r="D234">
            <v>1.171</v>
          </cell>
          <cell r="E234">
            <v>0.204</v>
          </cell>
          <cell r="F234">
            <v>0.129</v>
          </cell>
          <cell r="G234">
            <v>0.045</v>
          </cell>
          <cell r="H234">
            <v>0.054</v>
          </cell>
          <cell r="I234">
            <v>0.004</v>
          </cell>
          <cell r="J234">
            <v>0.09</v>
          </cell>
          <cell r="K234">
            <v>1.768</v>
          </cell>
          <cell r="L234">
            <v>1.411</v>
          </cell>
          <cell r="M234">
            <v>0.006</v>
          </cell>
        </row>
        <row r="238">
          <cell r="M238">
            <v>0.746</v>
          </cell>
        </row>
        <row r="239">
          <cell r="M239">
            <v>34.67</v>
          </cell>
          <cell r="N239">
            <v>8280</v>
          </cell>
        </row>
        <row r="240">
          <cell r="M240">
            <v>38.4</v>
          </cell>
          <cell r="N240">
            <v>9171</v>
          </cell>
        </row>
        <row r="242">
          <cell r="M242">
            <v>48.81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4">
      <selection activeCell="E10" sqref="E10:E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38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9" t="s">
        <v>45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"/>
      <c r="AB7" s="4"/>
    </row>
    <row r="8" spans="2:28" ht="18" customHeight="1">
      <c r="B8" s="41" t="s">
        <v>43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"/>
      <c r="AB8" s="4"/>
    </row>
    <row r="9" spans="2:30" ht="32.25" customHeight="1">
      <c r="B9" s="60" t="s">
        <v>11</v>
      </c>
      <c r="C9" s="68" t="s">
        <v>30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6" t="s">
        <v>31</v>
      </c>
      <c r="P9" s="57"/>
      <c r="Q9" s="57"/>
      <c r="R9" s="58"/>
      <c r="S9" s="58"/>
      <c r="T9" s="59"/>
      <c r="U9" s="52" t="s">
        <v>27</v>
      </c>
      <c r="V9" s="55" t="s">
        <v>28</v>
      </c>
      <c r="W9" s="47" t="s">
        <v>24</v>
      </c>
      <c r="X9" s="47" t="s">
        <v>25</v>
      </c>
      <c r="Y9" s="47" t="s">
        <v>26</v>
      </c>
      <c r="Z9" s="48" t="s">
        <v>38</v>
      </c>
      <c r="AA9" s="4"/>
      <c r="AC9" s="7"/>
      <c r="AD9"/>
    </row>
    <row r="10" spans="2:30" ht="48.75" customHeight="1">
      <c r="B10" s="61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44" t="s">
        <v>22</v>
      </c>
      <c r="N10" s="44" t="s">
        <v>23</v>
      </c>
      <c r="O10" s="44" t="s">
        <v>5</v>
      </c>
      <c r="P10" s="65" t="s">
        <v>6</v>
      </c>
      <c r="Q10" s="44" t="s">
        <v>8</v>
      </c>
      <c r="R10" s="44" t="s">
        <v>7</v>
      </c>
      <c r="S10" s="44" t="s">
        <v>9</v>
      </c>
      <c r="T10" s="44" t="s">
        <v>10</v>
      </c>
      <c r="U10" s="53"/>
      <c r="V10" s="45"/>
      <c r="W10" s="47"/>
      <c r="X10" s="47"/>
      <c r="Y10" s="47"/>
      <c r="Z10" s="48"/>
      <c r="AA10" s="4"/>
      <c r="AC10" s="7"/>
      <c r="AD10"/>
    </row>
    <row r="11" spans="2:30" ht="15.75" customHeight="1">
      <c r="B11" s="6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5"/>
      <c r="N11" s="45"/>
      <c r="O11" s="45"/>
      <c r="P11" s="66"/>
      <c r="Q11" s="63"/>
      <c r="R11" s="45"/>
      <c r="S11" s="45"/>
      <c r="T11" s="45"/>
      <c r="U11" s="53"/>
      <c r="V11" s="45"/>
      <c r="W11" s="47"/>
      <c r="X11" s="47"/>
      <c r="Y11" s="47"/>
      <c r="Z11" s="48"/>
      <c r="AA11" s="4"/>
      <c r="AC11" s="7"/>
      <c r="AD11"/>
    </row>
    <row r="12" spans="2:30" ht="21" customHeight="1">
      <c r="B12" s="6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46"/>
      <c r="O12" s="46"/>
      <c r="P12" s="67"/>
      <c r="Q12" s="64"/>
      <c r="R12" s="46"/>
      <c r="S12" s="46"/>
      <c r="T12" s="46"/>
      <c r="U12" s="54"/>
      <c r="V12" s="46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>
        <v>-8.1</v>
      </c>
      <c r="V13" s="11">
        <v>-7.3</v>
      </c>
      <c r="W13" s="18"/>
      <c r="X13" s="11"/>
      <c r="Y13" s="11"/>
      <c r="Z13" s="11">
        <v>1.1850999999999998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>
        <v>-7.7</v>
      </c>
      <c r="V14" s="11">
        <v>-6.8</v>
      </c>
      <c r="W14" s="21"/>
      <c r="X14" s="11"/>
      <c r="Y14" s="11"/>
      <c r="Z14" s="11">
        <v>1.2305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>
        <v>-6.5</v>
      </c>
      <c r="V15" s="11">
        <v>-6.5</v>
      </c>
      <c r="W15" s="18"/>
      <c r="X15" s="11"/>
      <c r="Y15" s="11"/>
      <c r="Z15" s="11">
        <v>1.2223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1.2739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1.2694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'[1]Лист1'!$B$234</f>
        <v>90.39</v>
      </c>
      <c r="D18" s="17">
        <f>'[1]Лист1'!$C$234</f>
        <v>4.66</v>
      </c>
      <c r="E18" s="17">
        <f>'[1]Лист1'!$D$234</f>
        <v>1.141</v>
      </c>
      <c r="F18" s="17">
        <f>'[1]Лист1'!$F$234</f>
        <v>0.124</v>
      </c>
      <c r="G18" s="17">
        <f>'[1]Лист1'!$E$234</f>
        <v>0.2</v>
      </c>
      <c r="H18" s="17">
        <f>'[1]Лист1'!$I$234</f>
        <v>0.004</v>
      </c>
      <c r="I18" s="17">
        <f>'[1]Лист1'!$H$234</f>
        <v>0.052</v>
      </c>
      <c r="J18" s="17">
        <f>'[1]Лист1'!$G$234</f>
        <v>0.044</v>
      </c>
      <c r="K18" s="17">
        <f>'[1]Лист1'!$J$234</f>
        <v>0.077</v>
      </c>
      <c r="L18" s="17">
        <f>'[1]Лист1'!$M$234</f>
        <v>0.021</v>
      </c>
      <c r="M18" s="17">
        <f>'[1]Лист1'!$K$234</f>
        <v>1.868</v>
      </c>
      <c r="N18" s="17">
        <f>'[1]Лист1'!$L$234</f>
        <v>1.419</v>
      </c>
      <c r="O18" s="17">
        <f>'[1]Лист1'!$M$238</f>
        <v>0.745</v>
      </c>
      <c r="P18" s="27">
        <f>'[1]Лист1'!$M$239</f>
        <v>34.58</v>
      </c>
      <c r="Q18" s="26">
        <f>'[1]Лист1'!$N$239</f>
        <v>8259</v>
      </c>
      <c r="R18" s="27">
        <f>'[1]Лист1'!$M$240</f>
        <v>38.31</v>
      </c>
      <c r="S18" s="11">
        <f>'[1]Лист1'!$N$240</f>
        <v>9148</v>
      </c>
      <c r="T18" s="27">
        <f>'[1]Лист1'!$M$242</f>
        <v>48.7</v>
      </c>
      <c r="U18" s="11">
        <v>-6.2</v>
      </c>
      <c r="V18" s="11">
        <v>-5.1</v>
      </c>
      <c r="W18" s="20"/>
      <c r="X18" s="11" t="s">
        <v>42</v>
      </c>
      <c r="Y18" s="11">
        <f>0.0005*1000</f>
        <v>0.5</v>
      </c>
      <c r="Z18" s="11">
        <v>1.2699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>
        <v>-7.9</v>
      </c>
      <c r="V19" s="11">
        <v>-7</v>
      </c>
      <c r="W19" s="20" t="s">
        <v>37</v>
      </c>
      <c r="X19" s="11"/>
      <c r="Y19" s="11"/>
      <c r="Z19" s="11">
        <v>1.4986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>
        <v>-9.7</v>
      </c>
      <c r="V20" s="11">
        <v>-8.3</v>
      </c>
      <c r="W20" s="20"/>
      <c r="X20" s="11"/>
      <c r="Y20" s="11"/>
      <c r="Z20" s="11">
        <v>1.5088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>
        <v>-9.3</v>
      </c>
      <c r="V21" s="11">
        <v>-7.5</v>
      </c>
      <c r="W21" s="18"/>
      <c r="X21" s="11"/>
      <c r="Y21" s="11"/>
      <c r="Z21" s="11">
        <v>1.3776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>
        <v>-9.1</v>
      </c>
      <c r="V22" s="11">
        <v>-8.1</v>
      </c>
      <c r="W22" s="20"/>
      <c r="X22" s="11"/>
      <c r="Y22" s="11"/>
      <c r="Z22" s="11">
        <v>1.3908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>
        <v>1.9593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1.4650999999999998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'[2]Лист1'!$B$234</f>
        <v>90.527</v>
      </c>
      <c r="D25" s="17">
        <f>'[2]Лист1'!$C$234</f>
        <v>4.67</v>
      </c>
      <c r="E25" s="17">
        <f>'[2]Лист1'!$D$234</f>
        <v>1.098</v>
      </c>
      <c r="F25" s="17">
        <f>'[2]Лист1'!$F$234</f>
        <v>0.117</v>
      </c>
      <c r="G25" s="17">
        <f>'[2]Лист1'!$E$234</f>
        <v>0.187</v>
      </c>
      <c r="H25" s="17">
        <f>'[2]Лист1'!$I$234</f>
        <v>0.004</v>
      </c>
      <c r="I25" s="17">
        <f>'[2]Лист1'!$H$234</f>
        <v>0.048</v>
      </c>
      <c r="J25" s="17">
        <f>'[2]Лист1'!$G$234</f>
        <v>0.039</v>
      </c>
      <c r="K25" s="17">
        <f>'[2]Лист1'!$J$234</f>
        <v>0.061</v>
      </c>
      <c r="L25" s="17">
        <f>'[2]Лист1'!$M$234</f>
        <v>0.032</v>
      </c>
      <c r="M25" s="17">
        <f>'[2]Лист1'!$K$234</f>
        <v>1.776</v>
      </c>
      <c r="N25" s="17">
        <f>'[2]Лист1'!$L$234</f>
        <v>1.441</v>
      </c>
      <c r="O25" s="17">
        <f>'[2]Лист1'!$M$238</f>
        <v>0.744</v>
      </c>
      <c r="P25" s="27">
        <f>'[2]Лист1'!$M$239</f>
        <v>34.54</v>
      </c>
      <c r="Q25" s="26">
        <f>'[2]Лист1'!$N$239</f>
        <v>8248</v>
      </c>
      <c r="R25" s="27">
        <f>'[2]Лист1'!$M$240</f>
        <v>38.26</v>
      </c>
      <c r="S25" s="11">
        <f>'[2]Лист1'!$N$240</f>
        <v>9137</v>
      </c>
      <c r="T25" s="27">
        <f>'[2]Лист1'!$M$242</f>
        <v>48.69</v>
      </c>
      <c r="U25" s="11">
        <v>-9</v>
      </c>
      <c r="V25" s="11">
        <v>-9.7</v>
      </c>
      <c r="W25" s="18"/>
      <c r="X25" s="11"/>
      <c r="Y25" s="11"/>
      <c r="Z25" s="11">
        <v>1.698</v>
      </c>
      <c r="AB25" s="14">
        <f t="shared" si="0"/>
        <v>100.00000000000001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>
        <v>-6.9</v>
      </c>
      <c r="V26" s="11">
        <v>-7.1</v>
      </c>
      <c r="W26" s="20"/>
      <c r="X26" s="11"/>
      <c r="Y26" s="11"/>
      <c r="Z26" s="11">
        <v>1.2979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>
        <v>-6.5</v>
      </c>
      <c r="V27" s="11">
        <v>-6.9</v>
      </c>
      <c r="W27" s="20"/>
      <c r="X27" s="11"/>
      <c r="Y27" s="11"/>
      <c r="Z27" s="17">
        <v>1.2839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>
        <v>-6.2</v>
      </c>
      <c r="V28" s="11">
        <v>-6.9</v>
      </c>
      <c r="W28" s="12"/>
      <c r="X28" s="11"/>
      <c r="Y28" s="11"/>
      <c r="Z28" s="17">
        <v>1.3022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>
        <v>-5.8</v>
      </c>
      <c r="V29" s="11">
        <v>-5.6</v>
      </c>
      <c r="W29" s="12"/>
      <c r="X29" s="11"/>
      <c r="Y29" s="11"/>
      <c r="Z29" s="17">
        <v>1.1655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1.1322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1.0475999999999999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1.1396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'[3]Лист1'!$B$234</f>
        <v>90.514</v>
      </c>
      <c r="D33" s="17">
        <f>'[3]Лист1'!$C$234</f>
        <v>4.684</v>
      </c>
      <c r="E33" s="17">
        <f>'[3]Лист1'!$D$234</f>
        <v>1.135</v>
      </c>
      <c r="F33" s="17">
        <f>'[3]Лист1'!$F$234</f>
        <v>0.125</v>
      </c>
      <c r="G33" s="17">
        <f>'[3]Лист1'!$E$234</f>
        <v>0.199</v>
      </c>
      <c r="H33" s="17">
        <f>'[3]Лист1'!$I$234</f>
        <v>0.004</v>
      </c>
      <c r="I33" s="17">
        <f>'[3]Лист1'!$H$234</f>
        <v>0.052</v>
      </c>
      <c r="J33" s="17">
        <f>'[3]Лист1'!$G$234</f>
        <v>0.042</v>
      </c>
      <c r="K33" s="17">
        <f>'[3]Лист1'!$J$234</f>
        <v>0.074</v>
      </c>
      <c r="L33" s="17">
        <f>'[3]Лист1'!$M$234</f>
        <v>0.005</v>
      </c>
      <c r="M33" s="17">
        <f>'[3]Лист1'!$K$234</f>
        <v>1.727</v>
      </c>
      <c r="N33" s="17">
        <f>'[3]Лист1'!$L$234</f>
        <v>1.439</v>
      </c>
      <c r="O33" s="17">
        <f>'[3]Лист1'!$M$238</f>
        <v>0.745</v>
      </c>
      <c r="P33" s="27">
        <f>'[3]Лист1'!$M$239</f>
        <v>34.62</v>
      </c>
      <c r="Q33" s="26">
        <f>'[3]Лист1'!$N$239</f>
        <v>8270</v>
      </c>
      <c r="R33" s="27">
        <f>'[3]Лист1'!$M$240</f>
        <v>38.36</v>
      </c>
      <c r="S33" s="11">
        <f>'[3]Лист1'!$N$240</f>
        <v>9160</v>
      </c>
      <c r="T33" s="27">
        <f>'[3]Лист1'!$M$242</f>
        <v>48.79</v>
      </c>
      <c r="U33" s="11">
        <v>-5</v>
      </c>
      <c r="V33" s="11">
        <v>-6.5</v>
      </c>
      <c r="W33" s="20"/>
      <c r="X33" s="11"/>
      <c r="Y33" s="11"/>
      <c r="Z33" s="17">
        <v>0.9645</v>
      </c>
      <c r="AB33" s="14">
        <f t="shared" si="0"/>
        <v>100</v>
      </c>
      <c r="AC33" s="15" t="str">
        <f>IF(AB33=100,"ОК"," ")</f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>
        <v>-2.8</v>
      </c>
      <c r="V34" s="11">
        <v>-4.1</v>
      </c>
      <c r="W34" s="18"/>
      <c r="X34" s="11"/>
      <c r="Y34" s="11"/>
      <c r="Z34" s="17">
        <v>0.9975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>
        <v>-3.5</v>
      </c>
      <c r="V35" s="11">
        <v>-4.8</v>
      </c>
      <c r="W35" s="20"/>
      <c r="X35" s="11"/>
      <c r="Y35" s="11"/>
      <c r="Z35" s="17">
        <v>1.1212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>
        <v>-2.9</v>
      </c>
      <c r="V36" s="11">
        <v>-3.7</v>
      </c>
      <c r="W36" s="18"/>
      <c r="X36" s="11"/>
      <c r="Y36" s="11"/>
      <c r="Z36" s="11">
        <v>1.0506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11"/>
      <c r="Y37" s="11"/>
      <c r="Z37" s="11">
        <v>1.0777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1.0831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1.0502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1.0312000000000001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'[4]Лист1'!$B$234</f>
        <v>90.442</v>
      </c>
      <c r="D41" s="17">
        <f>'[4]Лист1'!$C$234</f>
        <v>4.676</v>
      </c>
      <c r="E41" s="17">
        <f>'[4]Лист1'!$D$234</f>
        <v>1.171</v>
      </c>
      <c r="F41" s="17">
        <f>'[4]Лист1'!$F$234</f>
        <v>0.129</v>
      </c>
      <c r="G41" s="17">
        <f>'[4]Лист1'!$E$234</f>
        <v>0.204</v>
      </c>
      <c r="H41" s="17">
        <f>'[4]Лист1'!$I$234</f>
        <v>0.004</v>
      </c>
      <c r="I41" s="17">
        <f>'[4]Лист1'!$H$234</f>
        <v>0.054</v>
      </c>
      <c r="J41" s="17">
        <f>'[4]Лист1'!$G$234</f>
        <v>0.045</v>
      </c>
      <c r="K41" s="17">
        <f>'[4]Лист1'!$J$234</f>
        <v>0.09</v>
      </c>
      <c r="L41" s="17">
        <f>'[4]Лист1'!$M$234</f>
        <v>0.006</v>
      </c>
      <c r="M41" s="17">
        <f>'[4]Лист1'!$K$234</f>
        <v>1.768</v>
      </c>
      <c r="N41" s="17">
        <f>'[4]Лист1'!$L$234</f>
        <v>1.411</v>
      </c>
      <c r="O41" s="17">
        <f>'[4]Лист1'!$M$238</f>
        <v>0.746</v>
      </c>
      <c r="P41" s="27">
        <f>'[4]Лист1'!$M$239</f>
        <v>34.67</v>
      </c>
      <c r="Q41" s="26">
        <f>'[4]Лист1'!$N$239</f>
        <v>8280</v>
      </c>
      <c r="R41" s="27">
        <f>'[4]Лист1'!$M$240</f>
        <v>38.4</v>
      </c>
      <c r="S41" s="11">
        <f>'[4]Лист1'!$N$240</f>
        <v>9171</v>
      </c>
      <c r="T41" s="27">
        <f>'[4]Лист1'!$M$242</f>
        <v>48.81</v>
      </c>
      <c r="U41" s="11">
        <v>-0.9</v>
      </c>
      <c r="V41" s="11">
        <v>-0.9</v>
      </c>
      <c r="W41" s="18"/>
      <c r="X41" s="12"/>
      <c r="Y41" s="12"/>
      <c r="Z41" s="17">
        <v>1.0494</v>
      </c>
      <c r="AB41" s="14">
        <f t="shared" si="0"/>
        <v>100.00000000000001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>
        <v>-2</v>
      </c>
      <c r="V42" s="11">
        <v>-1.5</v>
      </c>
      <c r="W42" s="20"/>
      <c r="X42" s="12"/>
      <c r="Y42" s="12"/>
      <c r="Z42" s="22">
        <v>1.2286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3" t="s">
        <v>39</v>
      </c>
      <c r="T43" s="33"/>
      <c r="U43" s="33"/>
      <c r="V43" s="33"/>
      <c r="W43" s="33"/>
      <c r="X43" s="33"/>
      <c r="Y43" s="34"/>
      <c r="Z43" s="31">
        <v>37.3722</v>
      </c>
      <c r="AB43" s="5"/>
      <c r="AC43" s="6"/>
      <c r="AD43"/>
    </row>
    <row r="44" spans="3:25" ht="12.7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35" t="s">
        <v>40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3"/>
      <c r="S46" s="36" t="s">
        <v>44</v>
      </c>
      <c r="T46" s="36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6" t="s">
        <v>44</v>
      </c>
      <c r="T48" s="36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4:X44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3:Y43"/>
    <mergeCell ref="C46:Q46"/>
    <mergeCell ref="S46:T46"/>
    <mergeCell ref="S48:T48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2016-07-02T08:52:27Z</cp:lastPrinted>
  <dcterms:created xsi:type="dcterms:W3CDTF">2010-01-29T08:37:16Z</dcterms:created>
  <dcterms:modified xsi:type="dcterms:W3CDTF">2016-07-02T08:52:41Z</dcterms:modified>
  <cp:category/>
  <cp:version/>
  <cp:contentType/>
  <cp:contentStatus/>
</cp:coreProperties>
</file>