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0995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'Лист1'!$A$1:$Z$44</definedName>
  </definedNames>
  <calcPr fullCalcOnLoad="1"/>
</workbook>
</file>

<file path=xl/sharedStrings.xml><?xml version="1.0" encoding="utf-8"?>
<sst xmlns="http://schemas.openxmlformats.org/spreadsheetml/2006/main" count="61" uniqueCount="56">
  <si>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</si>
  <si>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</si>
  <si>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</si>
  <si>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</si>
  <si>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</si>
  <si>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</si>
  <si>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</si>
  <si>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</si>
  <si>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</si>
  <si>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</si>
  <si>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</si>
  <si>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</si>
  <si>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</si>
  <si>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</si>
  <si>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</si>
  <si>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</si>
  <si>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</si>
  <si>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</si>
  <si>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</si>
  <si>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</si>
  <si>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</si>
  <si>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</si>
  <si>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</si>
  <si>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</si>
  <si>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</si>
  <si>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</si>
  <si>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</si>
  <si>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</si>
  <si>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</si>
  <si>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</si>
  <si>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</si>
  <si>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</si>
  <si>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</si>
  <si>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</si>
  <si>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</si>
  <si>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</si>
  <si>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</si>
  <si>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t xml:space="preserve">Начальник  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</si>
  <si>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</si>
  <si>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</si>
  <si>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число  місяця</t>
  </si>
  <si>
    <t>Штинда М.В.</t>
  </si>
  <si>
    <t>Гойсак О.П.</t>
  </si>
  <si>
    <t>Керівник лабораторії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</si>
  <si>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</si>
  <si>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</si>
  <si>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</si>
  <si>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Дашавське ВУПЗГ</t>
  </si>
  <si>
    <r>
      <t xml:space="preserve">                                                         переданого </t>
    </r>
    <r>
      <rPr>
        <b/>
        <u val="single"/>
        <sz val="12"/>
        <rFont val="Arial"/>
        <family val="2"/>
      </rPr>
      <t xml:space="preserve">Дашавським ВУПЗГ </t>
    </r>
    <r>
      <rPr>
        <b/>
        <sz val="12"/>
        <rFont val="Arial"/>
        <family val="2"/>
      </rPr>
      <t xml:space="preserve">та прийнятого </t>
    </r>
    <r>
      <rPr>
        <b/>
        <u val="single"/>
        <sz val="12"/>
        <rFont val="Arial"/>
        <family val="2"/>
      </rPr>
      <t>ПАТ "Львівгаз</t>
    </r>
    <r>
      <rPr>
        <b/>
        <sz val="12"/>
        <rFont val="Arial"/>
        <family val="2"/>
      </rPr>
      <t xml:space="preserve">" через </t>
    </r>
    <r>
      <rPr>
        <b/>
        <u val="single"/>
        <sz val="12"/>
        <rFont val="Arial"/>
        <family val="2"/>
      </rPr>
      <t>АГРС -120</t>
    </r>
  </si>
  <si>
    <t>Свідоцтво про атестацію № РЛ 036/15 чинне до 10.04.2019 р.</t>
  </si>
  <si>
    <t>21.06.2016р.</t>
  </si>
  <si>
    <t>07.06.2016р.</t>
  </si>
  <si>
    <t>23.06.2016р.</t>
  </si>
  <si>
    <r>
      <t xml:space="preserve">                                               з газопроводу</t>
    </r>
    <r>
      <rPr>
        <b/>
        <u val="single"/>
        <sz val="12"/>
        <rFont val="Arial"/>
        <family val="2"/>
      </rPr>
      <t xml:space="preserve">  АГРС-120, КЗУ-ІІ</t>
    </r>
    <r>
      <rPr>
        <b/>
        <sz val="12"/>
        <rFont val="Arial"/>
        <family val="2"/>
      </rPr>
      <t xml:space="preserve"> за період з </t>
    </r>
    <r>
      <rPr>
        <b/>
        <u val="single"/>
        <sz val="12"/>
        <rFont val="Arial"/>
        <family val="2"/>
      </rPr>
      <t xml:space="preserve"> 07.06.2016р. </t>
    </r>
    <r>
      <rPr>
        <b/>
        <sz val="12"/>
        <rFont val="Arial"/>
        <family val="2"/>
      </rPr>
      <t xml:space="preserve"> по </t>
    </r>
    <r>
      <rPr>
        <b/>
        <u val="single"/>
        <sz val="12"/>
        <rFont val="Arial"/>
        <family val="2"/>
      </rPr>
      <t>29.06.2016р.</t>
    </r>
    <r>
      <rPr>
        <b/>
        <sz val="12"/>
        <rFont val="Arial"/>
        <family val="2"/>
      </rPr>
      <t xml:space="preserve"> </t>
    </r>
  </si>
  <si>
    <t>29.06.2016р.</t>
  </si>
  <si>
    <t>не виявл.</t>
  </si>
</sst>
</file>

<file path=xl/styles.xml><?xml version="1.0" encoding="utf-8"?>
<styleSheet xmlns="http://schemas.openxmlformats.org/spreadsheetml/2006/main">
  <numFmts count="3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[$-422]d\ mmmm\ yyyy&quot; р.&quot;"/>
  </numFmts>
  <fonts count="58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name val="Times New Roman"/>
      <family val="1"/>
    </font>
    <font>
      <b/>
      <sz val="12"/>
      <name val="Arial Cyr"/>
      <family val="0"/>
    </font>
    <font>
      <b/>
      <u val="single"/>
      <sz val="12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17" fillId="33" borderId="10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16" xfId="0" applyFill="1" applyBorder="1" applyAlignment="1">
      <alignment/>
    </xf>
    <xf numFmtId="49" fontId="21" fillId="0" borderId="10" xfId="0" applyNumberFormat="1" applyFont="1" applyFill="1" applyBorder="1" applyAlignment="1">
      <alignment horizontal="center" vertical="center"/>
    </xf>
    <xf numFmtId="187" fontId="21" fillId="0" borderId="10" xfId="0" applyNumberFormat="1" applyFont="1" applyFill="1" applyBorder="1" applyAlignment="1">
      <alignment horizontal="center" wrapText="1"/>
    </xf>
    <xf numFmtId="2" fontId="21" fillId="0" borderId="10" xfId="0" applyNumberFormat="1" applyFont="1" applyFill="1" applyBorder="1" applyAlignment="1">
      <alignment horizontal="center" wrapText="1"/>
    </xf>
    <xf numFmtId="185" fontId="22" fillId="33" borderId="10" xfId="0" applyNumberFormat="1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wrapText="1"/>
    </xf>
    <xf numFmtId="186" fontId="21" fillId="0" borderId="10" xfId="0" applyNumberFormat="1" applyFont="1" applyFill="1" applyBorder="1" applyAlignment="1">
      <alignment horizontal="center" wrapText="1"/>
    </xf>
    <xf numFmtId="2" fontId="21" fillId="33" borderId="10" xfId="0" applyNumberFormat="1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0" fillId="0" borderId="10" xfId="0" applyNumberFormat="1" applyFont="1" applyFill="1" applyBorder="1" applyAlignment="1">
      <alignment horizontal="center" vertical="center"/>
    </xf>
    <xf numFmtId="185" fontId="21" fillId="0" borderId="10" xfId="0" applyNumberFormat="1" applyFont="1" applyFill="1" applyBorder="1" applyAlignment="1">
      <alignment horizontal="center" wrapText="1"/>
    </xf>
    <xf numFmtId="49" fontId="23" fillId="0" borderId="10" xfId="0" applyNumberFormat="1" applyFont="1" applyFill="1" applyBorder="1" applyAlignment="1">
      <alignment horizontal="center" vertical="center"/>
    </xf>
    <xf numFmtId="187" fontId="23" fillId="0" borderId="10" xfId="0" applyNumberFormat="1" applyFont="1" applyFill="1" applyBorder="1" applyAlignment="1">
      <alignment horizontal="center" wrapText="1"/>
    </xf>
    <xf numFmtId="188" fontId="23" fillId="0" borderId="10" xfId="0" applyNumberFormat="1" applyFont="1" applyFill="1" applyBorder="1" applyAlignment="1">
      <alignment horizontal="center" wrapText="1"/>
    </xf>
    <xf numFmtId="2" fontId="23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185" fontId="23" fillId="33" borderId="10" xfId="0" applyNumberFormat="1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1" fillId="0" borderId="10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0" fillId="0" borderId="18" xfId="0" applyBorder="1" applyAlignment="1">
      <alignment horizontal="center" textRotation="90" wrapText="1"/>
    </xf>
    <xf numFmtId="0" fontId="0" fillId="0" borderId="19" xfId="0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4" fillId="0" borderId="19" xfId="0" applyFont="1" applyBorder="1" applyAlignment="1">
      <alignment horizontal="center" textRotation="90" wrapText="1"/>
    </xf>
    <xf numFmtId="0" fontId="6" fillId="0" borderId="18" xfId="0" applyFont="1" applyBorder="1" applyAlignment="1">
      <alignment horizontal="center" textRotation="90" wrapText="1"/>
    </xf>
    <xf numFmtId="0" fontId="6" fillId="0" borderId="19" xfId="0" applyFont="1" applyBorder="1" applyAlignment="1">
      <alignment horizontal="center" textRotation="90" wrapText="1"/>
    </xf>
    <xf numFmtId="0" fontId="6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20" xfId="0" applyFont="1" applyBorder="1" applyAlignment="1">
      <alignment horizontal="center" textRotation="90" wrapText="1"/>
    </xf>
    <xf numFmtId="0" fontId="14" fillId="0" borderId="16" xfId="0" applyFont="1" applyBorder="1" applyAlignment="1">
      <alignment horizontal="center" textRotation="90" wrapText="1"/>
    </xf>
    <xf numFmtId="0" fontId="14" fillId="0" borderId="21" xfId="0" applyFont="1" applyBorder="1" applyAlignment="1">
      <alignment horizontal="center" textRotation="90" wrapText="1"/>
    </xf>
    <xf numFmtId="0" fontId="0" fillId="0" borderId="19" xfId="0" applyBorder="1" applyAlignment="1">
      <alignment horizontal="center" wrapText="1"/>
    </xf>
    <xf numFmtId="14" fontId="0" fillId="0" borderId="15" xfId="0" applyNumberFormat="1" applyBorder="1" applyAlignment="1">
      <alignment horizontal="center"/>
    </xf>
    <xf numFmtId="14" fontId="0" fillId="0" borderId="15" xfId="0" applyNumberFormat="1" applyBorder="1" applyAlignment="1">
      <alignment horizontal="center" vertic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/>
    </xf>
    <xf numFmtId="185" fontId="1" fillId="0" borderId="14" xfId="0" applyNumberFormat="1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14" fillId="0" borderId="17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1"/>
  <sheetViews>
    <sheetView tabSelected="1" zoomScaleSheetLayoutView="90" workbookViewId="0" topLeftCell="D15">
      <selection activeCell="I42" sqref="I42"/>
    </sheetView>
  </sheetViews>
  <sheetFormatPr defaultColWidth="9.00390625" defaultRowHeight="12.75"/>
  <cols>
    <col min="1" max="1" width="6.75390625" style="0" customWidth="1"/>
    <col min="2" max="2" width="9.25390625" style="0" customWidth="1"/>
    <col min="3" max="3" width="8.625" style="0" customWidth="1"/>
    <col min="4" max="16" width="7.125" style="0" customWidth="1"/>
    <col min="17" max="17" width="8.125" style="0" customWidth="1"/>
    <col min="18" max="18" width="7.25390625" style="0" customWidth="1"/>
    <col min="19" max="19" width="9.375" style="0" customWidth="1"/>
    <col min="20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7" max="27" width="10.125" style="0" customWidth="1"/>
    <col min="29" max="29" width="9.125" style="7" customWidth="1"/>
  </cols>
  <sheetData>
    <row r="1" spans="2:27" ht="12.75">
      <c r="B1" s="68" t="s">
        <v>12</v>
      </c>
      <c r="C1" s="68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68" t="s">
        <v>39</v>
      </c>
      <c r="C2" s="68"/>
      <c r="D2" s="68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77"/>
      <c r="X2" s="78"/>
      <c r="Y2" s="78"/>
      <c r="Z2" s="4"/>
      <c r="AA2" s="4"/>
    </row>
    <row r="3" spans="2:27" ht="12.75">
      <c r="B3" s="68" t="s">
        <v>47</v>
      </c>
      <c r="C3" s="68"/>
      <c r="D3" s="68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68" t="s">
        <v>3</v>
      </c>
      <c r="C4" s="68"/>
      <c r="D4" s="68"/>
      <c r="E4" s="68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68" t="s">
        <v>49</v>
      </c>
      <c r="C5" s="68"/>
      <c r="D5" s="68"/>
      <c r="E5" s="68"/>
      <c r="F5" s="68"/>
      <c r="G5" s="68"/>
      <c r="H5" s="68"/>
      <c r="I5" s="37"/>
      <c r="J5" s="37"/>
      <c r="K5" s="3"/>
      <c r="L5" s="3"/>
      <c r="M5" s="4"/>
      <c r="N5" s="4"/>
      <c r="O5" s="4"/>
      <c r="P5" s="4"/>
      <c r="Q5" s="4"/>
      <c r="R5" s="4"/>
      <c r="S5" s="35"/>
      <c r="T5" s="4"/>
      <c r="U5" s="4"/>
      <c r="V5" s="4"/>
      <c r="W5" s="4"/>
      <c r="X5" s="4"/>
      <c r="Y5" s="4"/>
      <c r="Z5" s="4"/>
      <c r="AA5" s="4"/>
    </row>
    <row r="6" spans="2:27" ht="21.75" customHeight="1">
      <c r="B6" s="3"/>
      <c r="C6" s="69" t="s">
        <v>33</v>
      </c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70"/>
    </row>
    <row r="7" spans="2:27" ht="33" customHeight="1">
      <c r="B7" s="79" t="s">
        <v>48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4"/>
      <c r="AA7" s="4"/>
    </row>
    <row r="8" spans="2:27" ht="24.75" customHeight="1">
      <c r="B8" s="81" t="s">
        <v>53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4"/>
      <c r="AA8" s="4"/>
    </row>
    <row r="9" spans="2:29" ht="32.25" customHeight="1">
      <c r="B9" s="59" t="s">
        <v>40</v>
      </c>
      <c r="C9" s="86" t="s">
        <v>34</v>
      </c>
      <c r="D9" s="87"/>
      <c r="E9" s="87"/>
      <c r="F9" s="87"/>
      <c r="G9" s="87"/>
      <c r="H9" s="87"/>
      <c r="I9" s="87"/>
      <c r="J9" s="87"/>
      <c r="K9" s="87"/>
      <c r="L9" s="87"/>
      <c r="M9" s="87"/>
      <c r="N9" s="90"/>
      <c r="O9" s="86" t="s">
        <v>35</v>
      </c>
      <c r="P9" s="87"/>
      <c r="Q9" s="87"/>
      <c r="R9" s="88"/>
      <c r="S9" s="88"/>
      <c r="T9" s="89"/>
      <c r="U9" s="71" t="s">
        <v>31</v>
      </c>
      <c r="V9" s="85" t="s">
        <v>32</v>
      </c>
      <c r="W9" s="58" t="s">
        <v>44</v>
      </c>
      <c r="X9" s="58" t="s">
        <v>45</v>
      </c>
      <c r="Y9" s="58" t="s">
        <v>46</v>
      </c>
      <c r="Z9" s="4"/>
      <c r="AB9" s="7"/>
      <c r="AC9"/>
    </row>
    <row r="10" spans="2:29" ht="48.75" customHeight="1">
      <c r="B10" s="66"/>
      <c r="C10" s="62" t="s">
        <v>19</v>
      </c>
      <c r="D10" s="62" t="s">
        <v>20</v>
      </c>
      <c r="E10" s="62" t="s">
        <v>21</v>
      </c>
      <c r="F10" s="62" t="s">
        <v>22</v>
      </c>
      <c r="G10" s="62" t="s">
        <v>23</v>
      </c>
      <c r="H10" s="62" t="s">
        <v>24</v>
      </c>
      <c r="I10" s="62" t="s">
        <v>25</v>
      </c>
      <c r="J10" s="62" t="s">
        <v>26</v>
      </c>
      <c r="K10" s="62" t="s">
        <v>27</v>
      </c>
      <c r="L10" s="62" t="s">
        <v>28</v>
      </c>
      <c r="M10" s="59" t="s">
        <v>29</v>
      </c>
      <c r="N10" s="59" t="s">
        <v>30</v>
      </c>
      <c r="O10" s="59" t="s">
        <v>13</v>
      </c>
      <c r="P10" s="63" t="s">
        <v>14</v>
      </c>
      <c r="Q10" s="59" t="s">
        <v>16</v>
      </c>
      <c r="R10" s="59" t="s">
        <v>15</v>
      </c>
      <c r="S10" s="59" t="s">
        <v>17</v>
      </c>
      <c r="T10" s="59" t="s">
        <v>18</v>
      </c>
      <c r="U10" s="72"/>
      <c r="V10" s="60"/>
      <c r="W10" s="58"/>
      <c r="X10" s="58"/>
      <c r="Y10" s="58"/>
      <c r="Z10" s="4"/>
      <c r="AB10" s="7"/>
      <c r="AC10"/>
    </row>
    <row r="11" spans="2:29" ht="15.75" customHeight="1">
      <c r="B11" s="66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0"/>
      <c r="N11" s="60"/>
      <c r="O11" s="60"/>
      <c r="P11" s="64"/>
      <c r="Q11" s="66"/>
      <c r="R11" s="60"/>
      <c r="S11" s="60"/>
      <c r="T11" s="60"/>
      <c r="U11" s="72"/>
      <c r="V11" s="60"/>
      <c r="W11" s="58"/>
      <c r="X11" s="58"/>
      <c r="Y11" s="58"/>
      <c r="Z11" s="4"/>
      <c r="AB11" s="7"/>
      <c r="AC11"/>
    </row>
    <row r="12" spans="2:29" ht="28.5" customHeight="1">
      <c r="B12" s="74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1"/>
      <c r="N12" s="61"/>
      <c r="O12" s="61"/>
      <c r="P12" s="65"/>
      <c r="Q12" s="67"/>
      <c r="R12" s="61"/>
      <c r="S12" s="61"/>
      <c r="T12" s="61"/>
      <c r="U12" s="73"/>
      <c r="V12" s="61"/>
      <c r="W12" s="58"/>
      <c r="X12" s="58"/>
      <c r="Y12" s="58"/>
      <c r="Z12" s="4"/>
      <c r="AB12" s="7"/>
      <c r="AC12"/>
    </row>
    <row r="13" spans="1:28" s="12" customFormat="1" ht="15.75">
      <c r="A13" s="38"/>
      <c r="B13" s="50" t="s">
        <v>51</v>
      </c>
      <c r="C13" s="52">
        <v>94.6118</v>
      </c>
      <c r="D13" s="51">
        <v>3.1128</v>
      </c>
      <c r="E13" s="51">
        <v>0.9858</v>
      </c>
      <c r="F13" s="51">
        <v>0.1536</v>
      </c>
      <c r="G13" s="51">
        <v>0.151</v>
      </c>
      <c r="H13" s="51">
        <v>0.0016</v>
      </c>
      <c r="I13" s="51">
        <v>0.0295</v>
      </c>
      <c r="J13" s="51">
        <v>0.0204</v>
      </c>
      <c r="K13" s="51">
        <v>0.0171</v>
      </c>
      <c r="L13" s="51">
        <v>0.0104</v>
      </c>
      <c r="M13" s="51">
        <v>0.6612</v>
      </c>
      <c r="N13" s="51">
        <v>0.2448</v>
      </c>
      <c r="O13" s="51">
        <v>0.7113</v>
      </c>
      <c r="P13" s="53">
        <v>34.76</v>
      </c>
      <c r="Q13" s="53">
        <v>8302.52</v>
      </c>
      <c r="R13" s="53">
        <v>38.51</v>
      </c>
      <c r="S13" s="53">
        <v>9197.98</v>
      </c>
      <c r="T13" s="53">
        <v>50.11</v>
      </c>
      <c r="U13" s="42"/>
      <c r="V13" s="36"/>
      <c r="W13" s="33"/>
      <c r="X13" s="10"/>
      <c r="Y13" s="10"/>
      <c r="AA13" s="13">
        <v>100</v>
      </c>
      <c r="AB13" s="14" t="str">
        <f>IF(AA13=100,"ОК"," ")</f>
        <v>ОК</v>
      </c>
    </row>
    <row r="14" spans="1:28" s="12" customFormat="1" ht="15.75">
      <c r="A14" s="38"/>
      <c r="B14" s="39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1"/>
      <c r="Q14" s="41"/>
      <c r="R14" s="41"/>
      <c r="S14" s="43"/>
      <c r="T14" s="43"/>
      <c r="U14" s="44"/>
      <c r="V14" s="34"/>
      <c r="W14" s="29"/>
      <c r="X14" s="10"/>
      <c r="Y14" s="10"/>
      <c r="AA14" s="13">
        <f aca="true" t="shared" si="0" ref="AA14:AA30">SUM(C14:N14)</f>
        <v>0</v>
      </c>
      <c r="AB14" s="14" t="str">
        <f>IF(AA14=100,"ОК"," ")</f>
        <v> </v>
      </c>
    </row>
    <row r="15" spans="1:28" s="12" customFormat="1" ht="15.75">
      <c r="A15" s="38"/>
      <c r="B15" s="50" t="s">
        <v>50</v>
      </c>
      <c r="C15" s="51">
        <v>94.4815</v>
      </c>
      <c r="D15" s="51">
        <v>3.2198</v>
      </c>
      <c r="E15" s="51">
        <v>1.0121</v>
      </c>
      <c r="F15" s="51">
        <v>0.1558</v>
      </c>
      <c r="G15" s="51">
        <v>0.1543</v>
      </c>
      <c r="H15" s="51">
        <v>0.0017</v>
      </c>
      <c r="I15" s="51">
        <v>0.0298</v>
      </c>
      <c r="J15" s="51">
        <v>0.0208</v>
      </c>
      <c r="K15" s="51">
        <v>0.0184</v>
      </c>
      <c r="L15" s="51">
        <v>0.0092</v>
      </c>
      <c r="M15" s="51">
        <v>0.633</v>
      </c>
      <c r="N15" s="51">
        <v>0.2636</v>
      </c>
      <c r="O15" s="51">
        <v>0.7125</v>
      </c>
      <c r="P15" s="53">
        <v>34.81</v>
      </c>
      <c r="Q15" s="53">
        <v>8314.99</v>
      </c>
      <c r="R15" s="53">
        <v>38.56</v>
      </c>
      <c r="S15" s="53">
        <v>9211.35</v>
      </c>
      <c r="T15" s="53">
        <v>50.14</v>
      </c>
      <c r="U15" s="44"/>
      <c r="V15" s="36"/>
      <c r="W15" s="17"/>
      <c r="X15" s="10"/>
      <c r="Y15" s="10"/>
      <c r="AA15" s="13">
        <v>100</v>
      </c>
      <c r="AB15" s="14" t="str">
        <f>IF(AA15=100,"ОК"," ")</f>
        <v>ОК</v>
      </c>
    </row>
    <row r="16" spans="1:28" s="12" customFormat="1" ht="15.75">
      <c r="A16" s="38"/>
      <c r="B16" s="39"/>
      <c r="C16" s="40"/>
      <c r="D16" s="40"/>
      <c r="E16" s="40"/>
      <c r="F16" s="40"/>
      <c r="G16" s="40"/>
      <c r="H16" s="40"/>
      <c r="I16" s="40"/>
      <c r="J16" s="40"/>
      <c r="K16" s="40"/>
      <c r="L16" s="45"/>
      <c r="M16" s="40"/>
      <c r="N16" s="40"/>
      <c r="O16" s="40"/>
      <c r="P16" s="41"/>
      <c r="Q16" s="41"/>
      <c r="R16" s="41"/>
      <c r="S16" s="43"/>
      <c r="T16" s="41"/>
      <c r="U16" s="44"/>
      <c r="V16" s="34"/>
      <c r="W16" s="17"/>
      <c r="X16" s="10"/>
      <c r="Y16" s="10"/>
      <c r="AA16" s="13">
        <f t="shared" si="0"/>
        <v>0</v>
      </c>
      <c r="AB16" s="14" t="str">
        <f>IF(AA16=100,"ОК"," ")</f>
        <v> </v>
      </c>
    </row>
    <row r="17" spans="1:28" s="12" customFormat="1" ht="12.75">
      <c r="A17" s="38"/>
      <c r="B17" s="50" t="s">
        <v>52</v>
      </c>
      <c r="C17" s="51">
        <v>94.5333</v>
      </c>
      <c r="D17" s="51">
        <v>3.2119</v>
      </c>
      <c r="E17" s="51">
        <v>1.0146</v>
      </c>
      <c r="F17" s="51">
        <v>0.1601</v>
      </c>
      <c r="G17" s="51">
        <v>0.1503</v>
      </c>
      <c r="H17" s="51">
        <v>0.0015</v>
      </c>
      <c r="I17" s="51">
        <v>0.0307</v>
      </c>
      <c r="J17" s="51">
        <v>0.0192</v>
      </c>
      <c r="K17" s="51">
        <v>0.006</v>
      </c>
      <c r="L17" s="51">
        <v>0.007</v>
      </c>
      <c r="M17" s="51">
        <v>0.6315</v>
      </c>
      <c r="N17" s="51">
        <v>0.2339</v>
      </c>
      <c r="O17" s="51">
        <v>0.7117</v>
      </c>
      <c r="P17" s="53">
        <v>34.8</v>
      </c>
      <c r="Q17" s="53">
        <v>8313.96</v>
      </c>
      <c r="R17" s="53">
        <v>38.57</v>
      </c>
      <c r="S17" s="54">
        <v>9214.51</v>
      </c>
      <c r="T17" s="53">
        <v>50.18</v>
      </c>
      <c r="U17" s="55">
        <v>-1.7</v>
      </c>
      <c r="V17" s="36"/>
      <c r="W17" s="28" t="s">
        <v>55</v>
      </c>
      <c r="X17" s="10" t="s">
        <v>55</v>
      </c>
      <c r="Y17" s="10" t="s">
        <v>55</v>
      </c>
      <c r="AA17" s="13">
        <v>100</v>
      </c>
      <c r="AB17" s="14" t="str">
        <f>IF(AA17=100,"ОК"," ")</f>
        <v>ОК</v>
      </c>
    </row>
    <row r="18" spans="1:28" s="12" customFormat="1" ht="15.75">
      <c r="A18" s="38"/>
      <c r="B18" s="39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1"/>
      <c r="Q18" s="41"/>
      <c r="R18" s="46"/>
      <c r="S18" s="47"/>
      <c r="T18" s="41"/>
      <c r="U18" s="44"/>
      <c r="V18" s="34"/>
      <c r="W18" s="28"/>
      <c r="X18" s="10"/>
      <c r="Y18" s="10"/>
      <c r="AA18" s="13">
        <f t="shared" si="0"/>
        <v>0</v>
      </c>
      <c r="AB18" s="14"/>
    </row>
    <row r="19" spans="1:28" s="12" customFormat="1" ht="12.75">
      <c r="A19" s="38"/>
      <c r="B19" s="50" t="s">
        <v>54</v>
      </c>
      <c r="C19" s="51">
        <v>89.6789</v>
      </c>
      <c r="D19" s="51">
        <v>4.9905</v>
      </c>
      <c r="E19" s="51">
        <v>1.2199</v>
      </c>
      <c r="F19" s="51">
        <v>0.133</v>
      </c>
      <c r="G19" s="51">
        <v>0.2061</v>
      </c>
      <c r="H19" s="51">
        <v>0.002</v>
      </c>
      <c r="I19" s="51">
        <v>0.0546</v>
      </c>
      <c r="J19" s="51">
        <v>0.0408</v>
      </c>
      <c r="K19" s="51">
        <v>0.04</v>
      </c>
      <c r="L19" s="51">
        <v>0.0095</v>
      </c>
      <c r="M19" s="51">
        <v>1.7299</v>
      </c>
      <c r="N19" s="51">
        <v>1.8948</v>
      </c>
      <c r="O19" s="51">
        <v>0.752</v>
      </c>
      <c r="P19" s="53">
        <v>34.57</v>
      </c>
      <c r="Q19" s="53">
        <v>8257.62</v>
      </c>
      <c r="R19" s="53">
        <v>38.29</v>
      </c>
      <c r="S19" s="54">
        <v>9145.53</v>
      </c>
      <c r="T19" s="53">
        <v>48.45</v>
      </c>
      <c r="U19" s="56">
        <v>-1.2</v>
      </c>
      <c r="V19" s="56"/>
      <c r="W19" s="28"/>
      <c r="X19" s="10"/>
      <c r="Y19" s="10"/>
      <c r="AA19" s="13">
        <v>100</v>
      </c>
      <c r="AB19" s="14"/>
    </row>
    <row r="20" spans="2:28" s="12" customFormat="1" ht="15.75">
      <c r="B20" s="39"/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1"/>
      <c r="Q20" s="41"/>
      <c r="R20" s="46"/>
      <c r="S20" s="46"/>
      <c r="T20" s="41"/>
      <c r="U20" s="44"/>
      <c r="V20" s="34"/>
      <c r="W20" s="28"/>
      <c r="X20" s="10"/>
      <c r="Y20" s="10"/>
      <c r="AA20" s="13">
        <f t="shared" si="0"/>
        <v>0</v>
      </c>
      <c r="AB20" s="14"/>
    </row>
    <row r="21" spans="2:28" s="12" customFormat="1" ht="15.75">
      <c r="B21" s="39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1"/>
      <c r="Q21" s="41"/>
      <c r="R21" s="46"/>
      <c r="S21" s="46"/>
      <c r="T21" s="41"/>
      <c r="U21" s="47"/>
      <c r="V21" s="34"/>
      <c r="W21" s="17"/>
      <c r="X21" s="10"/>
      <c r="Y21" s="10"/>
      <c r="AA21" s="13">
        <f>SUM(C21:N21)</f>
        <v>0</v>
      </c>
      <c r="AB21" s="14"/>
    </row>
    <row r="22" spans="2:28" s="12" customFormat="1" ht="15.75">
      <c r="B22" s="39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1"/>
      <c r="Q22" s="41"/>
      <c r="R22" s="46"/>
      <c r="S22" s="46"/>
      <c r="T22" s="43"/>
      <c r="U22" s="47"/>
      <c r="V22" s="34"/>
      <c r="W22" s="28"/>
      <c r="X22" s="10"/>
      <c r="Y22" s="10"/>
      <c r="AA22" s="13">
        <f t="shared" si="0"/>
        <v>0</v>
      </c>
      <c r="AB22" s="14"/>
    </row>
    <row r="23" spans="2:28" s="12" customFormat="1" ht="15.75">
      <c r="B23" s="48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9"/>
      <c r="S23" s="43"/>
      <c r="T23" s="43"/>
      <c r="U23" s="43"/>
      <c r="V23" s="10"/>
      <c r="W23" s="17"/>
      <c r="X23" s="10"/>
      <c r="Y23" s="10"/>
      <c r="AA23" s="13">
        <f t="shared" si="0"/>
        <v>0</v>
      </c>
      <c r="AB23" s="14"/>
    </row>
    <row r="24" spans="2:28" s="12" customFormat="1" ht="15.75">
      <c r="B24" s="48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9"/>
      <c r="S24" s="43"/>
      <c r="T24" s="43"/>
      <c r="U24" s="43"/>
      <c r="V24" s="10"/>
      <c r="W24" s="28"/>
      <c r="X24" s="10"/>
      <c r="Y24" s="10"/>
      <c r="AA24" s="13">
        <f t="shared" si="0"/>
        <v>0</v>
      </c>
      <c r="AB24" s="14"/>
    </row>
    <row r="25" spans="2:28" s="12" customFormat="1" ht="12.75">
      <c r="B25" s="8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9"/>
      <c r="S25" s="10"/>
      <c r="T25" s="10"/>
      <c r="U25" s="10"/>
      <c r="V25" s="10"/>
      <c r="W25" s="17"/>
      <c r="X25" s="10"/>
      <c r="Y25" s="10"/>
      <c r="AA25" s="13">
        <f t="shared" si="0"/>
        <v>0</v>
      </c>
      <c r="AB25" s="14"/>
    </row>
    <row r="26" spans="2:28" s="12" customFormat="1" ht="12.75">
      <c r="B26" s="8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9"/>
      <c r="S26" s="10"/>
      <c r="T26" s="10"/>
      <c r="U26" s="10"/>
      <c r="V26" s="10"/>
      <c r="W26" s="28"/>
      <c r="X26" s="10"/>
      <c r="Y26" s="10"/>
      <c r="AA26" s="13">
        <f t="shared" si="0"/>
        <v>0</v>
      </c>
      <c r="AB26" s="14"/>
    </row>
    <row r="27" spans="2:28" s="12" customFormat="1" ht="12.75">
      <c r="B27" s="8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9"/>
      <c r="S27" s="10"/>
      <c r="T27" s="10"/>
      <c r="U27" s="10"/>
      <c r="V27" s="10"/>
      <c r="W27" s="28"/>
      <c r="X27" s="10"/>
      <c r="Y27" s="16"/>
      <c r="AA27" s="13">
        <f t="shared" si="0"/>
        <v>0</v>
      </c>
      <c r="AB27" s="14" t="str">
        <f>IF(AA27=100,"ОК"," ")</f>
        <v> </v>
      </c>
    </row>
    <row r="28" spans="2:28" s="12" customFormat="1" ht="12.75">
      <c r="B28" s="15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9"/>
      <c r="S28" s="10"/>
      <c r="T28" s="10"/>
      <c r="U28" s="10"/>
      <c r="V28" s="10"/>
      <c r="W28" s="11"/>
      <c r="X28" s="10"/>
      <c r="Y28" s="16"/>
      <c r="AA28" s="13">
        <f t="shared" si="0"/>
        <v>0</v>
      </c>
      <c r="AB28" s="14" t="str">
        <f>IF(AA28=100,"ОК"," ")</f>
        <v> </v>
      </c>
    </row>
    <row r="29" spans="2:28" s="12" customFormat="1" ht="12.75"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9"/>
      <c r="S29" s="10"/>
      <c r="T29" s="10"/>
      <c r="U29" s="10"/>
      <c r="V29" s="10"/>
      <c r="W29" s="11"/>
      <c r="X29" s="10"/>
      <c r="Y29" s="16"/>
      <c r="AA29" s="13">
        <f t="shared" si="0"/>
        <v>0</v>
      </c>
      <c r="AB29" s="14" t="str">
        <f>IF(AA29=100,"ОК"," ")</f>
        <v> </v>
      </c>
    </row>
    <row r="30" spans="2:28" s="12" customFormat="1" ht="12.75">
      <c r="B30" s="15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9"/>
      <c r="S30" s="10"/>
      <c r="T30" s="10"/>
      <c r="U30" s="10"/>
      <c r="V30" s="10"/>
      <c r="W30" s="11"/>
      <c r="X30" s="10"/>
      <c r="Y30" s="16"/>
      <c r="AA30" s="13">
        <f t="shared" si="0"/>
        <v>0</v>
      </c>
      <c r="AB30" s="14"/>
    </row>
    <row r="31" spans="2:28" s="12" customFormat="1" ht="12.75">
      <c r="B31" s="15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9"/>
      <c r="S31" s="10"/>
      <c r="T31" s="10"/>
      <c r="U31" s="10"/>
      <c r="V31" s="10"/>
      <c r="W31" s="11"/>
      <c r="X31" s="10"/>
      <c r="Y31" s="16"/>
      <c r="AA31" s="13"/>
      <c r="AB31" s="14"/>
    </row>
    <row r="32" spans="1:28" s="12" customFormat="1" ht="12.75">
      <c r="A32"/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27"/>
      <c r="AA32" s="13"/>
      <c r="AB32" s="14" t="str">
        <f>IF(AA32=100,"ОК"," ")</f>
        <v> </v>
      </c>
    </row>
    <row r="33" spans="1:28" s="12" customFormat="1" ht="12.75">
      <c r="A33"/>
      <c r="B33"/>
      <c r="C33" s="31" t="s">
        <v>37</v>
      </c>
      <c r="D33" s="30"/>
      <c r="E33" s="30"/>
      <c r="F33" s="30"/>
      <c r="G33" s="30"/>
      <c r="H33" s="30"/>
      <c r="I33" s="30"/>
      <c r="J33" s="30"/>
      <c r="K33" s="84" t="s">
        <v>41</v>
      </c>
      <c r="L33" s="84"/>
      <c r="M33" s="30"/>
      <c r="N33" s="30"/>
      <c r="O33" s="30"/>
      <c r="P33" s="30"/>
      <c r="Q33" s="30"/>
      <c r="R33" s="30"/>
      <c r="S33" s="75"/>
      <c r="T33" s="75"/>
      <c r="U33"/>
      <c r="V33"/>
      <c r="W33"/>
      <c r="X33"/>
      <c r="Y33"/>
      <c r="AA33" s="13"/>
      <c r="AB33" s="14" t="str">
        <f>IF(AA33=100,"ОК"," ")</f>
        <v> </v>
      </c>
    </row>
    <row r="34" spans="1:28" s="12" customFormat="1" ht="12.75">
      <c r="A34"/>
      <c r="B34"/>
      <c r="C34" s="1" t="s">
        <v>36</v>
      </c>
      <c r="D34"/>
      <c r="E34"/>
      <c r="F34"/>
      <c r="G34"/>
      <c r="H34"/>
      <c r="I34"/>
      <c r="J34"/>
      <c r="K34" s="94" t="s">
        <v>0</v>
      </c>
      <c r="L34" s="94"/>
      <c r="M34"/>
      <c r="N34" s="91" t="s">
        <v>1</v>
      </c>
      <c r="O34" s="91"/>
      <c r="P34" s="91"/>
      <c r="Q34"/>
      <c r="R34"/>
      <c r="S34" s="91" t="s">
        <v>2</v>
      </c>
      <c r="T34" s="91"/>
      <c r="U34" s="2"/>
      <c r="V34" s="2"/>
      <c r="W34"/>
      <c r="X34"/>
      <c r="Y34"/>
      <c r="AA34" s="13"/>
      <c r="AB34" s="14" t="str">
        <f>IF(AA34=100,"ОК"," ")</f>
        <v> </v>
      </c>
    </row>
    <row r="35" spans="1:28" s="12" customFormat="1" ht="12.75">
      <c r="A35"/>
      <c r="B35"/>
      <c r="C35" s="1"/>
      <c r="D35"/>
      <c r="E35"/>
      <c r="F35"/>
      <c r="G35"/>
      <c r="H35"/>
      <c r="I35"/>
      <c r="J35"/>
      <c r="K35"/>
      <c r="L35" s="2"/>
      <c r="M35"/>
      <c r="N35" s="2"/>
      <c r="O35"/>
      <c r="P35"/>
      <c r="Q35"/>
      <c r="R35"/>
      <c r="S35"/>
      <c r="T35" s="2"/>
      <c r="U35" s="2"/>
      <c r="V35" s="2"/>
      <c r="W35"/>
      <c r="X35"/>
      <c r="Y35"/>
      <c r="AA35" s="13"/>
      <c r="AB35" s="14"/>
    </row>
    <row r="36" spans="1:28" s="12" customFormat="1" ht="12.75">
      <c r="A36"/>
      <c r="B36"/>
      <c r="C36" s="92" t="s">
        <v>43</v>
      </c>
      <c r="D36" s="92"/>
      <c r="E36" s="92"/>
      <c r="F36" s="92"/>
      <c r="G36" s="32"/>
      <c r="H36" s="32"/>
      <c r="I36" s="32"/>
      <c r="J36" s="32"/>
      <c r="K36" s="93" t="s">
        <v>42</v>
      </c>
      <c r="L36" s="93"/>
      <c r="M36" s="32"/>
      <c r="N36" s="32"/>
      <c r="O36" s="32"/>
      <c r="P36" s="32"/>
      <c r="Q36" s="32"/>
      <c r="R36" s="32"/>
      <c r="S36" s="76"/>
      <c r="T36" s="76"/>
      <c r="U36"/>
      <c r="V36"/>
      <c r="W36"/>
      <c r="X36"/>
      <c r="Y36"/>
      <c r="AA36" s="13"/>
      <c r="AB36" s="14"/>
    </row>
    <row r="37" spans="1:28" s="12" customFormat="1" ht="12.75">
      <c r="A37"/>
      <c r="B37"/>
      <c r="C37" s="1" t="s">
        <v>38</v>
      </c>
      <c r="D37"/>
      <c r="E37"/>
      <c r="F37"/>
      <c r="G37"/>
      <c r="H37"/>
      <c r="I37"/>
      <c r="J37"/>
      <c r="K37" s="94" t="s">
        <v>0</v>
      </c>
      <c r="L37" s="94"/>
      <c r="M37"/>
      <c r="N37" s="91" t="s">
        <v>1</v>
      </c>
      <c r="O37" s="91"/>
      <c r="P37" s="91"/>
      <c r="Q37"/>
      <c r="R37"/>
      <c r="S37" s="91" t="s">
        <v>2</v>
      </c>
      <c r="T37" s="91"/>
      <c r="U37" s="2"/>
      <c r="V37" s="2"/>
      <c r="W37"/>
      <c r="X37"/>
      <c r="Y37"/>
      <c r="AA37" s="13"/>
      <c r="AB37" s="14" t="str">
        <f>IF(AA37=100,"ОК"," ")</f>
        <v> </v>
      </c>
    </row>
    <row r="38" spans="1:28" s="12" customFormat="1" ht="12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AA38" s="13"/>
      <c r="AB38" s="14" t="str">
        <f>IF(AA38=100,"ОК"," ")</f>
        <v> </v>
      </c>
    </row>
    <row r="39" spans="3:29" ht="12.75" customHeight="1"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AA39" s="5"/>
      <c r="AB39" s="6"/>
      <c r="AC39"/>
    </row>
    <row r="41" spans="9:18" ht="12.75">
      <c r="I41" s="57"/>
      <c r="J41" s="57"/>
      <c r="K41" s="57"/>
      <c r="L41" s="57"/>
      <c r="M41" s="57"/>
      <c r="N41" s="57"/>
      <c r="O41" s="57"/>
      <c r="P41" s="57"/>
      <c r="Q41" s="57"/>
      <c r="R41" s="57"/>
    </row>
    <row r="42" ht="18" customHeight="1"/>
  </sheetData>
  <sheetProtection/>
  <mergeCells count="48">
    <mergeCell ref="S37:T37"/>
    <mergeCell ref="N34:P34"/>
    <mergeCell ref="N37:P37"/>
    <mergeCell ref="C36:F36"/>
    <mergeCell ref="K36:L36"/>
    <mergeCell ref="K37:L37"/>
    <mergeCell ref="K34:L34"/>
    <mergeCell ref="S34:T34"/>
    <mergeCell ref="V9:V12"/>
    <mergeCell ref="E10:E12"/>
    <mergeCell ref="F10:F12"/>
    <mergeCell ref="M10:M12"/>
    <mergeCell ref="T10:T12"/>
    <mergeCell ref="O9:T9"/>
    <mergeCell ref="K10:K12"/>
    <mergeCell ref="G10:G12"/>
    <mergeCell ref="C9:N9"/>
    <mergeCell ref="J10:J12"/>
    <mergeCell ref="B9:B12"/>
    <mergeCell ref="S33:T33"/>
    <mergeCell ref="S36:T36"/>
    <mergeCell ref="W2:Y2"/>
    <mergeCell ref="B7:Y7"/>
    <mergeCell ref="B8:Y8"/>
    <mergeCell ref="D10:D12"/>
    <mergeCell ref="C10:C12"/>
    <mergeCell ref="B32:X32"/>
    <mergeCell ref="K33:L33"/>
    <mergeCell ref="Q10:Q12"/>
    <mergeCell ref="B1:C1"/>
    <mergeCell ref="B2:D2"/>
    <mergeCell ref="B3:D3"/>
    <mergeCell ref="B4:E4"/>
    <mergeCell ref="B5:H5"/>
    <mergeCell ref="H10:H12"/>
    <mergeCell ref="C6:AA6"/>
    <mergeCell ref="U9:U12"/>
    <mergeCell ref="X9:X12"/>
    <mergeCell ref="I41:R41"/>
    <mergeCell ref="Y9:Y12"/>
    <mergeCell ref="O10:O12"/>
    <mergeCell ref="I10:I12"/>
    <mergeCell ref="L10:L12"/>
    <mergeCell ref="P10:P12"/>
    <mergeCell ref="R10:R12"/>
    <mergeCell ref="W9:W12"/>
    <mergeCell ref="N10:N12"/>
    <mergeCell ref="S10:S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8" t="s">
        <v>4</v>
      </c>
      <c r="C1" s="18"/>
      <c r="D1" s="22"/>
      <c r="E1" s="22"/>
      <c r="F1" s="22"/>
    </row>
    <row r="2" spans="2:6" ht="12.75">
      <c r="B2" s="18" t="s">
        <v>5</v>
      </c>
      <c r="C2" s="18"/>
      <c r="D2" s="22"/>
      <c r="E2" s="22"/>
      <c r="F2" s="22"/>
    </row>
    <row r="3" spans="2:6" ht="12.75">
      <c r="B3" s="19"/>
      <c r="C3" s="19"/>
      <c r="D3" s="23"/>
      <c r="E3" s="23"/>
      <c r="F3" s="23"/>
    </row>
    <row r="4" spans="2:6" ht="51">
      <c r="B4" s="19" t="s">
        <v>6</v>
      </c>
      <c r="C4" s="19"/>
      <c r="D4" s="23"/>
      <c r="E4" s="23"/>
      <c r="F4" s="23"/>
    </row>
    <row r="5" spans="2:6" ht="12.75">
      <c r="B5" s="19"/>
      <c r="C5" s="19"/>
      <c r="D5" s="23"/>
      <c r="E5" s="23"/>
      <c r="F5" s="23"/>
    </row>
    <row r="6" spans="2:6" ht="25.5">
      <c r="B6" s="18" t="s">
        <v>7</v>
      </c>
      <c r="C6" s="18"/>
      <c r="D6" s="22"/>
      <c r="E6" s="22" t="s">
        <v>8</v>
      </c>
      <c r="F6" s="22" t="s">
        <v>9</v>
      </c>
    </row>
    <row r="7" spans="2:6" ht="13.5" thickBot="1">
      <c r="B7" s="19"/>
      <c r="C7" s="19"/>
      <c r="D7" s="23"/>
      <c r="E7" s="23"/>
      <c r="F7" s="23"/>
    </row>
    <row r="8" spans="2:6" ht="39" thickBot="1">
      <c r="B8" s="20" t="s">
        <v>10</v>
      </c>
      <c r="C8" s="21"/>
      <c r="D8" s="24"/>
      <c r="E8" s="24">
        <v>14</v>
      </c>
      <c r="F8" s="25" t="s">
        <v>11</v>
      </c>
    </row>
    <row r="9" spans="2:6" ht="12.75">
      <c r="B9" s="19"/>
      <c r="C9" s="19"/>
      <c r="D9" s="23"/>
      <c r="E9" s="23"/>
      <c r="F9" s="23"/>
    </row>
    <row r="10" spans="2:6" ht="12.75">
      <c r="B10" s="19"/>
      <c r="C10" s="19"/>
      <c r="D10" s="23"/>
      <c r="E10" s="23"/>
      <c r="F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2016-06-01T11:22:56Z</cp:lastPrinted>
  <dcterms:created xsi:type="dcterms:W3CDTF">2010-01-29T08:37:16Z</dcterms:created>
  <dcterms:modified xsi:type="dcterms:W3CDTF">2016-07-28T12:05:37Z</dcterms:modified>
  <cp:category/>
  <cp:version/>
  <cp:contentType/>
  <cp:contentStatus/>
</cp:coreProperties>
</file>