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tabRatio="313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<sst xmlns="http://schemas.openxmlformats.org/spreadsheetml/2006/main" count="60" uniqueCount="54">
  <si>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</si>
  <si>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</si>
  <si>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</si>
  <si>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</si>
  <si>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</si>
  <si>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</si>
  <si>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</si>
  <si>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</si>
  <si>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</si>
  <si>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</si>
  <si>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</si>
  <si>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</si>
  <si>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</si>
  <si>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</si>
  <si>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</si>
  <si>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</si>
  <si>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</si>
  <si>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</si>
  <si>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</si>
  <si>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</si>
  <si>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</si>
  <si>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</si>
  <si>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</si>
  <si>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</si>
  <si>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</si>
  <si>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</si>
  <si>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</si>
  <si>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</si>
  <si>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</si>
  <si>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</si>
  <si>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</si>
  <si>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</si>
  <si>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</si>
  <si>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</si>
  <si>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</si>
  <si>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</si>
  <si>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</si>
  <si>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</si>
  <si>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</si>
  <si>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</si>
  <si>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</si>
  <si>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</si>
  <si>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 № РЛ 018/13 чинне до 04.02.2018 р.</t>
  </si>
  <si>
    <t>Начальник Угерського ВВРіСП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</si>
  <si>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>Бібрським ЛВУМГ ПВВГ ДКС Угерсько</t>
    </r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</si>
  <si>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</si>
  <si>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</si>
  <si>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</si>
  <si>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</si>
  <si>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>А.Садовська</t>
  </si>
  <si>
    <r>
      <t xml:space="preserve">з газопроводу  </t>
    </r>
    <r>
      <rPr>
        <b/>
        <u val="single"/>
        <sz val="12"/>
        <rFont val="Times New Roman"/>
        <family val="1"/>
      </rPr>
      <t xml:space="preserve">КЗУ ІІ - Угерсько Ду 1000 </t>
    </r>
    <r>
      <rPr>
        <b/>
        <sz val="12"/>
        <rFont val="Times New Roman"/>
        <family val="1"/>
      </rPr>
      <t>_за період з _</t>
    </r>
    <r>
      <rPr>
        <b/>
        <u val="single"/>
        <sz val="12"/>
        <rFont val="Times New Roman"/>
        <family val="1"/>
      </rPr>
      <t>01.06.2016 р.</t>
    </r>
    <r>
      <rPr>
        <b/>
        <sz val="12"/>
        <rFont val="Times New Roman"/>
        <family val="1"/>
      </rPr>
      <t xml:space="preserve"> по 30</t>
    </r>
    <r>
      <rPr>
        <b/>
        <u val="single"/>
        <sz val="12"/>
        <rFont val="Times New Roman"/>
        <family val="1"/>
      </rPr>
      <t>.06.2016 р.</t>
    </r>
  </si>
  <si>
    <t>30.06.2016 р</t>
  </si>
  <si>
    <t>відсутн.</t>
  </si>
  <si>
    <t xml:space="preserve"> Об'єм газу, тис. м³                      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</si>
</sst>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14" xfId="0" applyFont="1" applyBorder="1" applyAlignment="1">
      <alignment/>
    </xf>
    <xf numFmtId="186" fontId="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85" fontId="1" fillId="0" borderId="18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view="pageBreakPreview" zoomScaleSheetLayoutView="100" workbookViewId="0" topLeftCell="L19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25390625" style="0" customWidth="1"/>
    <col min="29" max="29" width="9.125" style="4" customWidth="1"/>
  </cols>
  <sheetData>
    <row r="1" spans="1:27" ht="12.75">
      <c r="A1" s="1"/>
      <c r="B1" s="66" t="s">
        <v>12</v>
      </c>
      <c r="C1" s="66"/>
      <c r="D1" s="66"/>
      <c r="E1" s="66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66" t="s">
        <v>34</v>
      </c>
      <c r="C2" s="66"/>
      <c r="D2" s="66"/>
      <c r="E2" s="66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55"/>
      <c r="X2" s="56"/>
      <c r="Y2" s="56"/>
      <c r="Z2" s="1"/>
      <c r="AA2" s="1"/>
    </row>
    <row r="3" spans="1:27" ht="12.75">
      <c r="A3" s="1"/>
      <c r="B3" s="66" t="s">
        <v>35</v>
      </c>
      <c r="C3" s="66"/>
      <c r="D3" s="66"/>
      <c r="E3" s="66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66" t="s">
        <v>3</v>
      </c>
      <c r="C4" s="66"/>
      <c r="D4" s="66"/>
      <c r="E4" s="66"/>
      <c r="F4" s="66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67" t="s">
        <v>42</v>
      </c>
      <c r="C5" s="67"/>
      <c r="D5" s="67"/>
      <c r="E5" s="67"/>
      <c r="F5" s="67"/>
      <c r="G5" s="67"/>
      <c r="H5" s="67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68" t="s">
        <v>30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1:27" ht="33" customHeight="1">
      <c r="A7" s="1"/>
      <c r="B7" s="57" t="s">
        <v>44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1"/>
      <c r="AA7" s="1"/>
    </row>
    <row r="8" spans="1:27" ht="18" customHeight="1">
      <c r="A8" s="1"/>
      <c r="B8" s="59" t="s">
        <v>50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"/>
      <c r="AA8" s="1"/>
    </row>
    <row r="9" spans="1:29" ht="32.25" customHeight="1">
      <c r="A9" s="1"/>
      <c r="B9" s="44" t="s">
        <v>38</v>
      </c>
      <c r="C9" s="50" t="s">
        <v>31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50" t="s">
        <v>45</v>
      </c>
      <c r="P9" s="51"/>
      <c r="Q9" s="51"/>
      <c r="R9" s="51"/>
      <c r="S9" s="51"/>
      <c r="T9" s="52"/>
      <c r="U9" s="70" t="s">
        <v>28</v>
      </c>
      <c r="V9" s="73" t="s">
        <v>29</v>
      </c>
      <c r="W9" s="42" t="s">
        <v>39</v>
      </c>
      <c r="X9" s="42" t="s">
        <v>40</v>
      </c>
      <c r="Y9" s="42" t="s">
        <v>41</v>
      </c>
      <c r="Z9" s="42" t="s">
        <v>53</v>
      </c>
      <c r="AA9" s="1"/>
      <c r="AB9" s="4"/>
      <c r="AC9"/>
    </row>
    <row r="10" spans="1:29" ht="48.75" customHeight="1">
      <c r="A10" s="1"/>
      <c r="B10" s="45"/>
      <c r="C10" s="43" t="s">
        <v>16</v>
      </c>
      <c r="D10" s="43" t="s">
        <v>17</v>
      </c>
      <c r="E10" s="43" t="s">
        <v>18</v>
      </c>
      <c r="F10" s="43" t="s">
        <v>19</v>
      </c>
      <c r="G10" s="43" t="s">
        <v>20</v>
      </c>
      <c r="H10" s="43" t="s">
        <v>21</v>
      </c>
      <c r="I10" s="43" t="s">
        <v>22</v>
      </c>
      <c r="J10" s="43" t="s">
        <v>23</v>
      </c>
      <c r="K10" s="43" t="s">
        <v>24</v>
      </c>
      <c r="L10" s="43" t="s">
        <v>25</v>
      </c>
      <c r="M10" s="47" t="s">
        <v>26</v>
      </c>
      <c r="N10" s="47" t="s">
        <v>27</v>
      </c>
      <c r="O10" s="47" t="s">
        <v>46</v>
      </c>
      <c r="P10" s="47" t="s">
        <v>47</v>
      </c>
      <c r="Q10" s="47" t="s">
        <v>48</v>
      </c>
      <c r="R10" s="47" t="s">
        <v>13</v>
      </c>
      <c r="S10" s="47" t="s">
        <v>14</v>
      </c>
      <c r="T10" s="47" t="s">
        <v>15</v>
      </c>
      <c r="U10" s="71"/>
      <c r="V10" s="48"/>
      <c r="W10" s="42"/>
      <c r="X10" s="42"/>
      <c r="Y10" s="42"/>
      <c r="Z10" s="42"/>
      <c r="AA10" s="1"/>
      <c r="AB10" s="4"/>
      <c r="AC10"/>
    </row>
    <row r="11" spans="1:29" ht="15.75" customHeight="1">
      <c r="A11" s="1"/>
      <c r="B11" s="45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8"/>
      <c r="N11" s="48"/>
      <c r="O11" s="48"/>
      <c r="P11" s="64"/>
      <c r="Q11" s="64"/>
      <c r="R11" s="48"/>
      <c r="S11" s="48"/>
      <c r="T11" s="48"/>
      <c r="U11" s="71"/>
      <c r="V11" s="48"/>
      <c r="W11" s="42"/>
      <c r="X11" s="42"/>
      <c r="Y11" s="42"/>
      <c r="Z11" s="42"/>
      <c r="AA11" s="1"/>
      <c r="AB11" s="4"/>
      <c r="AC11"/>
    </row>
    <row r="12" spans="1:29" ht="21" customHeight="1">
      <c r="A12" s="1"/>
      <c r="B12" s="46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9"/>
      <c r="N12" s="49"/>
      <c r="O12" s="49"/>
      <c r="P12" s="65"/>
      <c r="Q12" s="65"/>
      <c r="R12" s="49"/>
      <c r="S12" s="49"/>
      <c r="T12" s="49"/>
      <c r="U12" s="72"/>
      <c r="V12" s="49"/>
      <c r="W12" s="42"/>
      <c r="X12" s="42"/>
      <c r="Y12" s="42"/>
      <c r="Z12" s="42"/>
      <c r="AA12" s="1"/>
      <c r="AB12" s="4"/>
      <c r="AC12"/>
    </row>
    <row r="13" spans="1:28" s="5" customFormat="1" ht="12.75">
      <c r="A13" s="33"/>
      <c r="B13" s="34">
        <v>1</v>
      </c>
      <c r="C13" s="18">
        <v>97.7955</v>
      </c>
      <c r="D13" s="18">
        <v>0.5521</v>
      </c>
      <c r="E13" s="18">
        <v>0.3581</v>
      </c>
      <c r="F13" s="18">
        <v>0.0999</v>
      </c>
      <c r="G13" s="18">
        <v>0.1259</v>
      </c>
      <c r="H13" s="18">
        <v>0.0021</v>
      </c>
      <c r="I13" s="18">
        <v>0.0615</v>
      </c>
      <c r="J13" s="18">
        <v>0.0378</v>
      </c>
      <c r="K13" s="18">
        <v>0.0707</v>
      </c>
      <c r="L13" s="18">
        <v>0.0089</v>
      </c>
      <c r="M13" s="18">
        <v>0.7592</v>
      </c>
      <c r="N13" s="18">
        <v>0.1283</v>
      </c>
      <c r="O13" s="18">
        <v>0.6894</v>
      </c>
      <c r="P13" s="19">
        <v>33.832</v>
      </c>
      <c r="Q13" s="19">
        <v>8080.63</v>
      </c>
      <c r="R13" s="19">
        <v>37.5327</v>
      </c>
      <c r="S13" s="19">
        <v>8964.53</v>
      </c>
      <c r="T13" s="19">
        <v>49.6099</v>
      </c>
      <c r="U13" s="20"/>
      <c r="V13" s="20"/>
      <c r="W13" s="28"/>
      <c r="X13" s="20"/>
      <c r="Y13" s="20"/>
      <c r="Z13" s="20"/>
      <c r="AA13" s="35">
        <f>SUM(C13:N13)</f>
        <v>100</v>
      </c>
      <c r="AB13" s="6" t="str">
        <f>IF(AA13=100,"ОК"," ")</f>
        <v>ОК</v>
      </c>
    </row>
    <row r="14" spans="1:28" s="5" customFormat="1" ht="12.75">
      <c r="A14" s="33"/>
      <c r="B14" s="34">
        <v>2</v>
      </c>
      <c r="C14" s="18">
        <v>93.227</v>
      </c>
      <c r="D14" s="18">
        <v>4.2658</v>
      </c>
      <c r="E14" s="18">
        <v>0.2033</v>
      </c>
      <c r="F14" s="18">
        <v>0.0372</v>
      </c>
      <c r="G14" s="18">
        <v>0.0551</v>
      </c>
      <c r="H14" s="18">
        <v>0.0019</v>
      </c>
      <c r="I14" s="18">
        <v>0.0317</v>
      </c>
      <c r="J14" s="18">
        <v>0.0277</v>
      </c>
      <c r="K14" s="18">
        <v>0.1295</v>
      </c>
      <c r="L14" s="18">
        <v>0.008</v>
      </c>
      <c r="M14" s="18">
        <v>0.6157</v>
      </c>
      <c r="N14" s="18">
        <v>1.3971</v>
      </c>
      <c r="O14" s="18">
        <v>0.7219</v>
      </c>
      <c r="P14" s="19">
        <v>34.2819</v>
      </c>
      <c r="Q14" s="19">
        <v>8188.09</v>
      </c>
      <c r="R14" s="19">
        <v>37.9996</v>
      </c>
      <c r="S14" s="19">
        <v>9076.05</v>
      </c>
      <c r="T14" s="19">
        <v>49.083</v>
      </c>
      <c r="U14" s="20"/>
      <c r="V14" s="20"/>
      <c r="W14" s="21"/>
      <c r="X14" s="20"/>
      <c r="Y14" s="20"/>
      <c r="Z14" s="20"/>
      <c r="AA14" s="35">
        <f aca="true" t="shared" si="0" ref="AA14:AA42">SUM(C14:N14)</f>
        <v>99.99999999999999</v>
      </c>
      <c r="AB14" s="6" t="str">
        <f>IF(AA14=100,"ОК"," ")</f>
        <v>ОК</v>
      </c>
    </row>
    <row r="15" spans="1:28" s="5" customFormat="1" ht="12.75">
      <c r="A15" s="33"/>
      <c r="B15" s="34">
        <v>3</v>
      </c>
      <c r="C15" s="18">
        <v>92.9932</v>
      </c>
      <c r="D15" s="18">
        <v>4.3893</v>
      </c>
      <c r="E15" s="18">
        <v>0.1672</v>
      </c>
      <c r="F15" s="18">
        <v>0.0322</v>
      </c>
      <c r="G15" s="18">
        <v>0.0395</v>
      </c>
      <c r="H15" s="18">
        <v>0.0019</v>
      </c>
      <c r="I15" s="18">
        <v>0.0215</v>
      </c>
      <c r="J15" s="18">
        <v>0.0158</v>
      </c>
      <c r="K15" s="18">
        <v>0.1263</v>
      </c>
      <c r="L15" s="18">
        <v>0.0095</v>
      </c>
      <c r="M15" s="18">
        <v>0.8726</v>
      </c>
      <c r="N15" s="18">
        <v>1.331</v>
      </c>
      <c r="O15" s="18">
        <v>0.7218</v>
      </c>
      <c r="P15" s="19">
        <v>34.188</v>
      </c>
      <c r="Q15" s="19">
        <v>8165.66</v>
      </c>
      <c r="R15" s="19">
        <v>37.8964</v>
      </c>
      <c r="S15" s="19">
        <v>9051.4</v>
      </c>
      <c r="T15" s="19">
        <v>48.9551</v>
      </c>
      <c r="U15" s="20"/>
      <c r="V15" s="20"/>
      <c r="W15" s="28"/>
      <c r="X15" s="20"/>
      <c r="Y15" s="20"/>
      <c r="Z15" s="20"/>
      <c r="AA15" s="35">
        <f t="shared" si="0"/>
        <v>100.00000000000003</v>
      </c>
      <c r="AB15" s="6" t="str">
        <f>IF(AA15=100,"ОК"," ")</f>
        <v>ОК</v>
      </c>
    </row>
    <row r="16" spans="1:28" s="5" customFormat="1" ht="12.75">
      <c r="A16" s="33"/>
      <c r="B16" s="34">
        <v>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9"/>
      <c r="R16" s="19"/>
      <c r="S16" s="19"/>
      <c r="T16" s="19"/>
      <c r="U16" s="20"/>
      <c r="V16" s="20"/>
      <c r="W16" s="36"/>
      <c r="X16" s="22"/>
      <c r="Y16" s="22"/>
      <c r="Z16" s="22"/>
      <c r="AA16" s="35">
        <f t="shared" si="0"/>
        <v>0</v>
      </c>
      <c r="AB16" s="6" t="str">
        <f>IF(AA16=100,"ОК"," ")</f>
        <v> </v>
      </c>
    </row>
    <row r="17" spans="1:28" s="5" customFormat="1" ht="12.75">
      <c r="A17" s="33"/>
      <c r="B17" s="34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9"/>
      <c r="R17" s="19"/>
      <c r="S17" s="19"/>
      <c r="T17" s="19"/>
      <c r="U17" s="20"/>
      <c r="V17" s="23"/>
      <c r="W17" s="24"/>
      <c r="X17" s="25"/>
      <c r="Y17" s="25"/>
      <c r="Z17" s="25"/>
      <c r="AA17" s="35">
        <f t="shared" si="0"/>
        <v>0</v>
      </c>
      <c r="AB17" s="6" t="str">
        <f>IF(AA17=100,"ОК"," ")</f>
        <v> </v>
      </c>
    </row>
    <row r="18" spans="1:28" s="5" customFormat="1" ht="12.75">
      <c r="A18" s="33"/>
      <c r="B18" s="34">
        <v>6</v>
      </c>
      <c r="C18" s="18">
        <v>94.374</v>
      </c>
      <c r="D18" s="18">
        <v>2.9278</v>
      </c>
      <c r="E18" s="18">
        <v>0.6997</v>
      </c>
      <c r="F18" s="18">
        <v>0.1223</v>
      </c>
      <c r="G18" s="18">
        <v>0.1835</v>
      </c>
      <c r="H18" s="18">
        <v>0.0017</v>
      </c>
      <c r="I18" s="18">
        <v>0.0671</v>
      </c>
      <c r="J18" s="18">
        <v>0.0508</v>
      </c>
      <c r="K18" s="18">
        <v>0.1163</v>
      </c>
      <c r="L18" s="18">
        <v>0.0092</v>
      </c>
      <c r="M18" s="18">
        <v>0.7354</v>
      </c>
      <c r="N18" s="18">
        <v>0.7122</v>
      </c>
      <c r="O18" s="18">
        <v>0.7172</v>
      </c>
      <c r="P18" s="19">
        <v>34.5854</v>
      </c>
      <c r="Q18" s="19">
        <v>8260.58</v>
      </c>
      <c r="R18" s="19">
        <v>38.3324</v>
      </c>
      <c r="S18" s="19">
        <v>9155.54</v>
      </c>
      <c r="T18" s="19">
        <v>49.6741</v>
      </c>
      <c r="U18" s="20"/>
      <c r="V18" s="20"/>
      <c r="W18" s="26" t="s">
        <v>52</v>
      </c>
      <c r="X18" s="27" t="s">
        <v>52</v>
      </c>
      <c r="Y18" s="27" t="s">
        <v>52</v>
      </c>
      <c r="Z18" s="27"/>
      <c r="AA18" s="35">
        <f t="shared" si="0"/>
        <v>99.99999999999997</v>
      </c>
      <c r="AB18" s="6"/>
    </row>
    <row r="19" spans="1:28" s="5" customFormat="1" ht="12.75">
      <c r="A19" s="33"/>
      <c r="B19" s="34">
        <v>7</v>
      </c>
      <c r="C19" s="18">
        <v>93.9716</v>
      </c>
      <c r="D19" s="18">
        <v>3.2857</v>
      </c>
      <c r="E19" s="18">
        <v>0.7262</v>
      </c>
      <c r="F19" s="18">
        <v>0.1221</v>
      </c>
      <c r="G19" s="18">
        <v>0.1927</v>
      </c>
      <c r="H19" s="18">
        <v>0.0018</v>
      </c>
      <c r="I19" s="18">
        <v>0.064</v>
      </c>
      <c r="J19" s="18">
        <v>0.0485</v>
      </c>
      <c r="K19" s="18">
        <v>0.102</v>
      </c>
      <c r="L19" s="18">
        <v>0.0091</v>
      </c>
      <c r="M19" s="18">
        <v>0.7089</v>
      </c>
      <c r="N19" s="18">
        <v>0.7674</v>
      </c>
      <c r="O19" s="18">
        <v>0.7198</v>
      </c>
      <c r="P19" s="19">
        <v>34.6666</v>
      </c>
      <c r="Q19" s="19">
        <v>8279.98</v>
      </c>
      <c r="R19" s="19">
        <v>38.419</v>
      </c>
      <c r="S19" s="19">
        <v>9176.22</v>
      </c>
      <c r="T19" s="19">
        <v>49.6984</v>
      </c>
      <c r="U19" s="20"/>
      <c r="V19" s="20"/>
      <c r="W19" s="28"/>
      <c r="X19" s="20"/>
      <c r="Y19" s="20"/>
      <c r="Z19" s="20"/>
      <c r="AA19" s="35">
        <f t="shared" si="0"/>
        <v>100.00000000000001</v>
      </c>
      <c r="AB19" s="6"/>
    </row>
    <row r="20" spans="1:28" s="5" customFormat="1" ht="12.75">
      <c r="A20" s="33"/>
      <c r="B20" s="34">
        <v>8</v>
      </c>
      <c r="C20" s="18">
        <v>94.0648</v>
      </c>
      <c r="D20" s="18">
        <v>3.2757</v>
      </c>
      <c r="E20" s="18">
        <v>0.6103</v>
      </c>
      <c r="F20" s="18">
        <v>0.0993</v>
      </c>
      <c r="G20" s="18">
        <v>0.1539</v>
      </c>
      <c r="H20" s="18">
        <v>0.0014</v>
      </c>
      <c r="I20" s="18">
        <v>0.0543</v>
      </c>
      <c r="J20" s="18">
        <v>0.0413</v>
      </c>
      <c r="K20" s="18">
        <v>0.1195</v>
      </c>
      <c r="L20" s="18">
        <v>0.0079</v>
      </c>
      <c r="M20" s="18">
        <v>0.6535</v>
      </c>
      <c r="N20" s="18">
        <v>0.9181</v>
      </c>
      <c r="O20" s="18">
        <v>0.7188</v>
      </c>
      <c r="P20" s="19">
        <v>34.5292</v>
      </c>
      <c r="Q20" s="19">
        <v>8247.16</v>
      </c>
      <c r="R20" s="19">
        <v>38.2705</v>
      </c>
      <c r="S20" s="19">
        <v>9140.75</v>
      </c>
      <c r="T20" s="19">
        <v>49.5382</v>
      </c>
      <c r="U20" s="20"/>
      <c r="V20" s="20"/>
      <c r="W20" s="28"/>
      <c r="X20" s="20"/>
      <c r="Y20" s="20"/>
      <c r="Z20" s="20"/>
      <c r="AA20" s="35">
        <f t="shared" si="0"/>
        <v>100</v>
      </c>
      <c r="AB20" s="6"/>
    </row>
    <row r="21" spans="1:28" s="5" customFormat="1" ht="12.75">
      <c r="A21" s="33"/>
      <c r="B21" s="34">
        <v>9</v>
      </c>
      <c r="C21" s="18">
        <v>94.0789</v>
      </c>
      <c r="D21" s="18">
        <v>3.2294</v>
      </c>
      <c r="E21" s="18">
        <v>0.5282</v>
      </c>
      <c r="F21" s="18">
        <v>0.1028</v>
      </c>
      <c r="G21" s="18">
        <v>0.157</v>
      </c>
      <c r="H21" s="18">
        <v>0.0014</v>
      </c>
      <c r="I21" s="18">
        <v>0.0574</v>
      </c>
      <c r="J21" s="18">
        <v>0.044</v>
      </c>
      <c r="K21" s="18">
        <v>0.1257</v>
      </c>
      <c r="L21" s="18">
        <v>0.0098</v>
      </c>
      <c r="M21" s="18">
        <v>0.7171</v>
      </c>
      <c r="N21" s="18">
        <v>0.9483</v>
      </c>
      <c r="O21" s="18">
        <v>0.7187</v>
      </c>
      <c r="P21" s="19">
        <v>34.4617</v>
      </c>
      <c r="Q21" s="19">
        <v>8231.04</v>
      </c>
      <c r="R21" s="19">
        <v>38.1969</v>
      </c>
      <c r="S21" s="19">
        <v>9123.17</v>
      </c>
      <c r="T21" s="19">
        <v>49.447</v>
      </c>
      <c r="U21" s="20"/>
      <c r="V21" s="20"/>
      <c r="W21" s="28"/>
      <c r="X21" s="20"/>
      <c r="Y21" s="20"/>
      <c r="Z21" s="20"/>
      <c r="AA21" s="35">
        <f t="shared" si="0"/>
        <v>100</v>
      </c>
      <c r="AB21" s="6"/>
    </row>
    <row r="22" spans="1:28" s="5" customFormat="1" ht="12.75">
      <c r="A22" s="33"/>
      <c r="B22" s="34">
        <v>10</v>
      </c>
      <c r="C22" s="18">
        <v>93.8119</v>
      </c>
      <c r="D22" s="18">
        <v>3.5576</v>
      </c>
      <c r="E22" s="18">
        <v>0.5041</v>
      </c>
      <c r="F22" s="18">
        <v>0.1021</v>
      </c>
      <c r="G22" s="18">
        <v>0.1563</v>
      </c>
      <c r="H22" s="18">
        <v>0.0016</v>
      </c>
      <c r="I22" s="18">
        <v>0.0557</v>
      </c>
      <c r="J22" s="18">
        <v>0.0407</v>
      </c>
      <c r="K22" s="18">
        <v>0.1253</v>
      </c>
      <c r="L22" s="18">
        <v>0.0096</v>
      </c>
      <c r="M22" s="18">
        <v>0.701</v>
      </c>
      <c r="N22" s="18">
        <v>0.9341</v>
      </c>
      <c r="O22" s="18">
        <v>0.72</v>
      </c>
      <c r="P22" s="19">
        <v>34.5389</v>
      </c>
      <c r="Q22" s="19">
        <v>8249.47</v>
      </c>
      <c r="R22" s="19">
        <v>38.28</v>
      </c>
      <c r="S22" s="19">
        <v>9143.02</v>
      </c>
      <c r="T22" s="19">
        <v>49.5116</v>
      </c>
      <c r="U22" s="20"/>
      <c r="V22" s="20"/>
      <c r="W22" s="28"/>
      <c r="X22" s="20"/>
      <c r="Y22" s="20"/>
      <c r="Z22" s="20"/>
      <c r="AA22" s="35">
        <f t="shared" si="0"/>
        <v>99.99999999999997</v>
      </c>
      <c r="AB22" s="6"/>
    </row>
    <row r="23" spans="1:28" s="5" customFormat="1" ht="12.75">
      <c r="A23" s="33"/>
      <c r="B23" s="34">
        <v>11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9"/>
      <c r="R23" s="19"/>
      <c r="S23" s="19"/>
      <c r="T23" s="19"/>
      <c r="U23" s="20"/>
      <c r="V23" s="20"/>
      <c r="W23" s="28"/>
      <c r="X23" s="20"/>
      <c r="Y23" s="20"/>
      <c r="Z23" s="20"/>
      <c r="AA23" s="35">
        <f t="shared" si="0"/>
        <v>0</v>
      </c>
      <c r="AB23" s="6"/>
    </row>
    <row r="24" spans="1:28" s="5" customFormat="1" ht="12.75">
      <c r="A24" s="33"/>
      <c r="B24" s="34">
        <v>12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9"/>
      <c r="R24" s="19"/>
      <c r="S24" s="19"/>
      <c r="T24" s="19"/>
      <c r="U24" s="20"/>
      <c r="V24" s="20"/>
      <c r="W24" s="28"/>
      <c r="X24" s="20"/>
      <c r="Y24" s="20"/>
      <c r="Z24" s="20"/>
      <c r="AA24" s="35">
        <f t="shared" si="0"/>
        <v>0</v>
      </c>
      <c r="AB24" s="6"/>
    </row>
    <row r="25" spans="1:28" s="5" customFormat="1" ht="12.75">
      <c r="A25" s="33"/>
      <c r="B25" s="34">
        <v>13</v>
      </c>
      <c r="C25" s="18">
        <v>93.8169</v>
      </c>
      <c r="D25" s="18">
        <v>3.5602</v>
      </c>
      <c r="E25" s="18">
        <v>0.4758</v>
      </c>
      <c r="F25" s="18">
        <v>0.1032</v>
      </c>
      <c r="G25" s="18">
        <v>0.17</v>
      </c>
      <c r="H25" s="18">
        <v>0.0023</v>
      </c>
      <c r="I25" s="18">
        <v>0.0726</v>
      </c>
      <c r="J25" s="18">
        <v>0.0564</v>
      </c>
      <c r="K25" s="18">
        <v>0.1322</v>
      </c>
      <c r="L25" s="18">
        <v>0.0088</v>
      </c>
      <c r="M25" s="18">
        <v>0.6725</v>
      </c>
      <c r="N25" s="18">
        <v>0.9291</v>
      </c>
      <c r="O25" s="18">
        <v>0.7207</v>
      </c>
      <c r="P25" s="19">
        <v>34.5912</v>
      </c>
      <c r="Q25" s="19">
        <v>8261.97</v>
      </c>
      <c r="R25" s="19">
        <v>38.3365</v>
      </c>
      <c r="S25" s="19">
        <v>9156.52</v>
      </c>
      <c r="T25" s="19">
        <v>49.5597</v>
      </c>
      <c r="U25" s="20"/>
      <c r="V25" s="20"/>
      <c r="W25" s="28"/>
      <c r="X25" s="20"/>
      <c r="Y25" s="20"/>
      <c r="Z25" s="20"/>
      <c r="AA25" s="35">
        <f t="shared" si="0"/>
        <v>100</v>
      </c>
      <c r="AB25" s="6"/>
    </row>
    <row r="26" spans="1:28" s="5" customFormat="1" ht="12.75">
      <c r="A26" s="33"/>
      <c r="B26" s="34">
        <v>14</v>
      </c>
      <c r="C26" s="18">
        <v>93.8559</v>
      </c>
      <c r="D26" s="18">
        <v>3.4217</v>
      </c>
      <c r="E26" s="18">
        <v>0.4783</v>
      </c>
      <c r="F26" s="18">
        <v>0.0971</v>
      </c>
      <c r="G26" s="18">
        <v>0.1599</v>
      </c>
      <c r="H26" s="18">
        <v>0.0018</v>
      </c>
      <c r="I26" s="18">
        <v>0.0659</v>
      </c>
      <c r="J26" s="18">
        <v>0.0509</v>
      </c>
      <c r="K26" s="18">
        <v>0.1358</v>
      </c>
      <c r="L26" s="18">
        <v>0.0086</v>
      </c>
      <c r="M26" s="18">
        <v>0.6873</v>
      </c>
      <c r="N26" s="18">
        <v>1.0368</v>
      </c>
      <c r="O26" s="18">
        <v>0.7208</v>
      </c>
      <c r="P26" s="19">
        <v>34.4942</v>
      </c>
      <c r="Q26" s="19">
        <v>8238.8</v>
      </c>
      <c r="R26" s="19">
        <v>38.231</v>
      </c>
      <c r="S26" s="19">
        <v>9131.32</v>
      </c>
      <c r="T26" s="19">
        <v>49.421</v>
      </c>
      <c r="U26" s="20"/>
      <c r="V26" s="20"/>
      <c r="W26" s="28"/>
      <c r="X26" s="20"/>
      <c r="Y26" s="20"/>
      <c r="Z26" s="20"/>
      <c r="AA26" s="35">
        <f t="shared" si="0"/>
        <v>100</v>
      </c>
      <c r="AB26" s="6"/>
    </row>
    <row r="27" spans="1:28" s="5" customFormat="1" ht="12.75">
      <c r="A27" s="33"/>
      <c r="B27" s="34">
        <v>15</v>
      </c>
      <c r="C27" s="18">
        <v>93.3166</v>
      </c>
      <c r="D27" s="18">
        <v>3.9757</v>
      </c>
      <c r="E27" s="18">
        <v>0.2754</v>
      </c>
      <c r="F27" s="18">
        <v>0.0615</v>
      </c>
      <c r="G27" s="18">
        <v>0.0974</v>
      </c>
      <c r="H27" s="18">
        <v>0.0019</v>
      </c>
      <c r="I27" s="18">
        <v>0.0472</v>
      </c>
      <c r="J27" s="18">
        <v>0.0357</v>
      </c>
      <c r="K27" s="18">
        <v>0.1261</v>
      </c>
      <c r="L27" s="18">
        <v>0.0102</v>
      </c>
      <c r="M27" s="18">
        <v>0.7188</v>
      </c>
      <c r="N27" s="18">
        <v>1.3335</v>
      </c>
      <c r="O27" s="18">
        <v>0.7225</v>
      </c>
      <c r="P27" s="19">
        <v>34.3006</v>
      </c>
      <c r="Q27" s="19">
        <v>8192.56</v>
      </c>
      <c r="R27" s="19">
        <v>38.0192</v>
      </c>
      <c r="S27" s="19">
        <v>9080.73</v>
      </c>
      <c r="T27" s="19">
        <v>49.0895</v>
      </c>
      <c r="U27" s="20"/>
      <c r="V27" s="20"/>
      <c r="W27" s="28"/>
      <c r="X27" s="20"/>
      <c r="Y27" s="18"/>
      <c r="Z27" s="18"/>
      <c r="AA27" s="35">
        <f t="shared" si="0"/>
        <v>100</v>
      </c>
      <c r="AB27" s="6" t="str">
        <f>IF(AA27=100,"ОК"," ")</f>
        <v>ОК</v>
      </c>
    </row>
    <row r="28" spans="1:28" s="5" customFormat="1" ht="12.75">
      <c r="A28" s="33"/>
      <c r="B28" s="7">
        <v>16</v>
      </c>
      <c r="C28" s="18">
        <v>93.9752</v>
      </c>
      <c r="D28" s="18">
        <v>3.3214</v>
      </c>
      <c r="E28" s="18">
        <v>0.4091</v>
      </c>
      <c r="F28" s="18">
        <v>0.0882</v>
      </c>
      <c r="G28" s="18">
        <v>0.1482</v>
      </c>
      <c r="H28" s="18">
        <v>0.0019</v>
      </c>
      <c r="I28" s="18">
        <v>0.0649</v>
      </c>
      <c r="J28" s="18">
        <v>0.0485</v>
      </c>
      <c r="K28" s="18">
        <v>0.11</v>
      </c>
      <c r="L28" s="18">
        <v>0.0095</v>
      </c>
      <c r="M28" s="18">
        <v>0.6912</v>
      </c>
      <c r="N28" s="18">
        <v>1.1319</v>
      </c>
      <c r="O28" s="18">
        <v>0.7193</v>
      </c>
      <c r="P28" s="19">
        <v>34.346</v>
      </c>
      <c r="Q28" s="19">
        <v>8203.4</v>
      </c>
      <c r="R28" s="19">
        <v>38.071</v>
      </c>
      <c r="S28" s="19">
        <v>9093.1</v>
      </c>
      <c r="T28" s="19">
        <v>49.2642</v>
      </c>
      <c r="U28" s="20"/>
      <c r="V28" s="20"/>
      <c r="W28" s="29"/>
      <c r="X28" s="20"/>
      <c r="Y28" s="18"/>
      <c r="Z28" s="18"/>
      <c r="AA28" s="35">
        <f t="shared" si="0"/>
        <v>100</v>
      </c>
      <c r="AB28" s="6" t="str">
        <f>IF(AA28=100,"ОК"," ")</f>
        <v>ОК</v>
      </c>
    </row>
    <row r="29" spans="1:28" s="5" customFormat="1" ht="12.75">
      <c r="A29" s="33"/>
      <c r="B29" s="7">
        <v>17</v>
      </c>
      <c r="C29" s="18">
        <v>94.2502</v>
      </c>
      <c r="D29" s="18">
        <v>3.2621</v>
      </c>
      <c r="E29" s="18">
        <v>0.3817</v>
      </c>
      <c r="F29" s="18">
        <v>0.0786</v>
      </c>
      <c r="G29" s="18">
        <v>0.1257</v>
      </c>
      <c r="H29" s="18">
        <v>0.0003</v>
      </c>
      <c r="I29" s="18">
        <v>0.0534</v>
      </c>
      <c r="J29" s="18">
        <v>0.0442</v>
      </c>
      <c r="K29" s="18">
        <v>0.1388</v>
      </c>
      <c r="L29" s="18">
        <v>0.0064</v>
      </c>
      <c r="M29" s="18">
        <v>0.6541</v>
      </c>
      <c r="N29" s="18">
        <v>1.0045</v>
      </c>
      <c r="O29" s="18">
        <v>0.7168</v>
      </c>
      <c r="P29" s="19">
        <v>34.3644</v>
      </c>
      <c r="Q29" s="19">
        <v>8207.8</v>
      </c>
      <c r="R29" s="19">
        <v>38.0757</v>
      </c>
      <c r="S29" s="19">
        <v>9094.22</v>
      </c>
      <c r="T29" s="19">
        <v>49.3558</v>
      </c>
      <c r="U29" s="20"/>
      <c r="V29" s="20"/>
      <c r="W29" s="29"/>
      <c r="X29" s="20"/>
      <c r="Y29" s="18"/>
      <c r="Z29" s="18"/>
      <c r="AA29" s="35">
        <f t="shared" si="0"/>
        <v>99.99999999999999</v>
      </c>
      <c r="AB29" s="6" t="str">
        <f>IF(AA29=100,"ОК"," ")</f>
        <v>ОК</v>
      </c>
    </row>
    <row r="30" spans="1:28" s="5" customFormat="1" ht="12.75">
      <c r="A30" s="33"/>
      <c r="B30" s="7">
        <v>18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9"/>
      <c r="S30" s="19"/>
      <c r="T30" s="19"/>
      <c r="U30" s="20"/>
      <c r="V30" s="20"/>
      <c r="W30" s="29"/>
      <c r="X30" s="20"/>
      <c r="Y30" s="18"/>
      <c r="Z30" s="18"/>
      <c r="AA30" s="35">
        <f t="shared" si="0"/>
        <v>0</v>
      </c>
      <c r="AB30" s="6"/>
    </row>
    <row r="31" spans="1:28" s="5" customFormat="1" ht="12.75">
      <c r="A31" s="33"/>
      <c r="B31" s="7">
        <v>19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19"/>
      <c r="R31" s="19"/>
      <c r="S31" s="19"/>
      <c r="T31" s="19"/>
      <c r="U31" s="20"/>
      <c r="V31" s="20"/>
      <c r="W31" s="29"/>
      <c r="X31" s="20"/>
      <c r="Y31" s="18"/>
      <c r="Z31" s="18"/>
      <c r="AA31" s="35">
        <f t="shared" si="0"/>
        <v>0</v>
      </c>
      <c r="AB31" s="6"/>
    </row>
    <row r="32" spans="1:28" s="5" customFormat="1" ht="12.75">
      <c r="A32" s="33"/>
      <c r="B32" s="7">
        <v>20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9"/>
      <c r="R32" s="19"/>
      <c r="S32" s="19"/>
      <c r="T32" s="19"/>
      <c r="U32" s="20"/>
      <c r="V32" s="20"/>
      <c r="W32" s="28"/>
      <c r="X32" s="20"/>
      <c r="Y32" s="18"/>
      <c r="Z32" s="18"/>
      <c r="AA32" s="35">
        <f t="shared" si="0"/>
        <v>0</v>
      </c>
      <c r="AB32" s="6"/>
    </row>
    <row r="33" spans="1:28" s="5" customFormat="1" ht="12.75">
      <c r="A33" s="33"/>
      <c r="B33" s="7">
        <v>21</v>
      </c>
      <c r="C33" s="18">
        <v>94.2715</v>
      </c>
      <c r="D33" s="18">
        <v>3.1691</v>
      </c>
      <c r="E33" s="18">
        <v>0.4222</v>
      </c>
      <c r="F33" s="18">
        <v>0.0863</v>
      </c>
      <c r="G33" s="18">
        <v>0.1339</v>
      </c>
      <c r="H33" s="18">
        <v>0.0013</v>
      </c>
      <c r="I33" s="18">
        <v>0.0546</v>
      </c>
      <c r="J33" s="18">
        <v>0.0391</v>
      </c>
      <c r="K33" s="18">
        <v>0.1171</v>
      </c>
      <c r="L33" s="18">
        <v>0.0088</v>
      </c>
      <c r="M33" s="18">
        <v>0.6786</v>
      </c>
      <c r="N33" s="18">
        <v>1.0175</v>
      </c>
      <c r="O33" s="18">
        <v>0.7166</v>
      </c>
      <c r="P33" s="19">
        <v>34.3312</v>
      </c>
      <c r="Q33" s="19">
        <v>8199.87</v>
      </c>
      <c r="R33" s="19">
        <v>38.0567</v>
      </c>
      <c r="S33" s="19">
        <v>9089.69</v>
      </c>
      <c r="T33" s="19">
        <v>49.3383</v>
      </c>
      <c r="U33" s="20"/>
      <c r="V33" s="20"/>
      <c r="W33" s="28"/>
      <c r="X33" s="20"/>
      <c r="Y33" s="18"/>
      <c r="Z33" s="18"/>
      <c r="AA33" s="35">
        <f t="shared" si="0"/>
        <v>99.99999999999999</v>
      </c>
      <c r="AB33" s="6"/>
    </row>
    <row r="34" spans="1:28" s="5" customFormat="1" ht="12.75">
      <c r="A34" s="33"/>
      <c r="B34" s="7">
        <v>22</v>
      </c>
      <c r="C34" s="18">
        <v>93.816</v>
      </c>
      <c r="D34" s="18">
        <v>3.5158</v>
      </c>
      <c r="E34" s="18">
        <v>0.3478</v>
      </c>
      <c r="F34" s="18">
        <v>0.069</v>
      </c>
      <c r="G34" s="18">
        <v>0.1087</v>
      </c>
      <c r="H34" s="18">
        <v>0.0065</v>
      </c>
      <c r="I34" s="18">
        <v>0.0471</v>
      </c>
      <c r="J34" s="18">
        <v>0.0363</v>
      </c>
      <c r="K34" s="18">
        <v>0.1088</v>
      </c>
      <c r="L34" s="18">
        <v>0.0112</v>
      </c>
      <c r="M34" s="18">
        <v>0.6802</v>
      </c>
      <c r="N34" s="18">
        <v>1.2526</v>
      </c>
      <c r="O34" s="18">
        <v>0.7194</v>
      </c>
      <c r="P34" s="19">
        <v>34.2546</v>
      </c>
      <c r="Q34" s="19">
        <v>8181.57</v>
      </c>
      <c r="R34" s="19">
        <v>37.9715</v>
      </c>
      <c r="S34" s="19">
        <v>9069.34</v>
      </c>
      <c r="T34" s="19">
        <v>49.1314</v>
      </c>
      <c r="U34" s="20"/>
      <c r="V34" s="20"/>
      <c r="W34" s="28"/>
      <c r="X34" s="20"/>
      <c r="Y34" s="18"/>
      <c r="Z34" s="18"/>
      <c r="AA34" s="35">
        <f t="shared" si="0"/>
        <v>100.00000000000001</v>
      </c>
      <c r="AB34" s="6"/>
    </row>
    <row r="35" spans="1:28" s="5" customFormat="1" ht="12.75">
      <c r="A35" s="33"/>
      <c r="B35" s="7">
        <v>23</v>
      </c>
      <c r="C35" s="18">
        <v>94.0855</v>
      </c>
      <c r="D35" s="18">
        <v>3.3906</v>
      </c>
      <c r="E35" s="18">
        <v>0.414</v>
      </c>
      <c r="F35" s="18">
        <v>0.0813</v>
      </c>
      <c r="G35" s="18">
        <v>0.1235</v>
      </c>
      <c r="H35" s="18">
        <v>0.0017</v>
      </c>
      <c r="I35" s="18">
        <v>0.0507</v>
      </c>
      <c r="J35" s="18">
        <v>0.0365</v>
      </c>
      <c r="K35" s="18">
        <v>0.1276</v>
      </c>
      <c r="L35" s="18">
        <v>0.009</v>
      </c>
      <c r="M35" s="18">
        <v>0.6534</v>
      </c>
      <c r="N35" s="18">
        <v>1.0262</v>
      </c>
      <c r="O35" s="18">
        <v>0.7177</v>
      </c>
      <c r="P35" s="19">
        <v>34.3858</v>
      </c>
      <c r="Q35" s="19">
        <v>8212.91</v>
      </c>
      <c r="R35" s="19">
        <v>38.1154</v>
      </c>
      <c r="S35" s="19">
        <v>9103.71</v>
      </c>
      <c r="T35" s="19">
        <v>49.3774</v>
      </c>
      <c r="U35" s="20"/>
      <c r="V35" s="20"/>
      <c r="W35" s="28"/>
      <c r="X35" s="20"/>
      <c r="Y35" s="18"/>
      <c r="Z35" s="18"/>
      <c r="AA35" s="35">
        <f t="shared" si="0"/>
        <v>100.00000000000003</v>
      </c>
      <c r="AB35" s="6"/>
    </row>
    <row r="36" spans="1:28" s="5" customFormat="1" ht="12.75">
      <c r="A36" s="33"/>
      <c r="B36" s="7">
        <v>24</v>
      </c>
      <c r="C36" s="18">
        <v>94.1313</v>
      </c>
      <c r="D36" s="18">
        <v>3.2805</v>
      </c>
      <c r="E36" s="18">
        <v>0.4824</v>
      </c>
      <c r="F36" s="18">
        <v>0.0905</v>
      </c>
      <c r="G36" s="18">
        <v>0.1382</v>
      </c>
      <c r="H36" s="18">
        <v>0.0017</v>
      </c>
      <c r="I36" s="18">
        <v>0.058</v>
      </c>
      <c r="J36" s="18">
        <v>0.0421</v>
      </c>
      <c r="K36" s="18">
        <v>0.1327</v>
      </c>
      <c r="L36" s="18">
        <v>0.0077</v>
      </c>
      <c r="M36" s="18">
        <v>0.6221</v>
      </c>
      <c r="N36" s="18">
        <v>1.0128</v>
      </c>
      <c r="O36" s="18">
        <v>0.7184</v>
      </c>
      <c r="P36" s="19">
        <v>34.4462</v>
      </c>
      <c r="Q36" s="19">
        <v>8227.33</v>
      </c>
      <c r="R36" s="19">
        <v>38.1808</v>
      </c>
      <c r="S36" s="19">
        <v>9119.33</v>
      </c>
      <c r="T36" s="19">
        <v>49.4377</v>
      </c>
      <c r="U36" s="20"/>
      <c r="V36" s="20"/>
      <c r="W36" s="28"/>
      <c r="X36" s="20"/>
      <c r="Y36" s="20"/>
      <c r="Z36" s="20"/>
      <c r="AA36" s="35">
        <f t="shared" si="0"/>
        <v>100.00000000000001</v>
      </c>
      <c r="AB36" s="6" t="str">
        <f>IF(AA36=100,"ОК"," ")</f>
        <v>ОК</v>
      </c>
    </row>
    <row r="37" spans="1:28" s="5" customFormat="1" ht="12.75">
      <c r="A37" s="33"/>
      <c r="B37" s="7">
        <v>25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9"/>
      <c r="R37" s="19"/>
      <c r="S37" s="19"/>
      <c r="T37" s="19"/>
      <c r="U37" s="20"/>
      <c r="V37" s="20"/>
      <c r="W37" s="28"/>
      <c r="X37" s="20"/>
      <c r="Y37" s="20"/>
      <c r="Z37" s="20"/>
      <c r="AA37" s="35">
        <f t="shared" si="0"/>
        <v>0</v>
      </c>
      <c r="AB37" s="6" t="str">
        <f>IF(AA37=100,"ОК"," ")</f>
        <v> </v>
      </c>
    </row>
    <row r="38" spans="1:28" s="5" customFormat="1" ht="12.75">
      <c r="A38" s="33"/>
      <c r="B38" s="7">
        <v>26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19"/>
      <c r="R38" s="19"/>
      <c r="S38" s="19"/>
      <c r="T38" s="19"/>
      <c r="U38" s="20"/>
      <c r="V38" s="20"/>
      <c r="W38" s="28"/>
      <c r="X38" s="20"/>
      <c r="Y38" s="18"/>
      <c r="Z38" s="18"/>
      <c r="AA38" s="35">
        <f t="shared" si="0"/>
        <v>0</v>
      </c>
      <c r="AB38" s="6" t="str">
        <f>IF(AA38=100,"ОК"," ")</f>
        <v> </v>
      </c>
    </row>
    <row r="39" spans="1:28" s="5" customFormat="1" ht="12.75">
      <c r="A39" s="33"/>
      <c r="B39" s="7">
        <v>27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9"/>
      <c r="R39" s="19"/>
      <c r="S39" s="19"/>
      <c r="T39" s="19"/>
      <c r="U39" s="20"/>
      <c r="V39" s="20"/>
      <c r="W39" s="28"/>
      <c r="X39" s="29"/>
      <c r="Y39" s="29"/>
      <c r="Z39" s="29"/>
      <c r="AA39" s="35">
        <f t="shared" si="0"/>
        <v>0</v>
      </c>
      <c r="AB39" s="6" t="str">
        <f>IF(AA39=100,"ОК"," ")</f>
        <v> </v>
      </c>
    </row>
    <row r="40" spans="1:28" s="5" customFormat="1" ht="12.75">
      <c r="A40" s="33"/>
      <c r="B40" s="7">
        <v>28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9"/>
      <c r="R40" s="19"/>
      <c r="S40" s="19"/>
      <c r="T40" s="19"/>
      <c r="U40" s="20"/>
      <c r="V40" s="20"/>
      <c r="W40" s="28"/>
      <c r="X40" s="29"/>
      <c r="Y40" s="18"/>
      <c r="Z40" s="18"/>
      <c r="AA40" s="35">
        <f t="shared" si="0"/>
        <v>0</v>
      </c>
      <c r="AB40" s="6"/>
    </row>
    <row r="41" spans="1:28" s="5" customFormat="1" ht="12.75">
      <c r="A41" s="33"/>
      <c r="B41" s="7">
        <v>29</v>
      </c>
      <c r="C41" s="18">
        <v>94.1972</v>
      </c>
      <c r="D41" s="18">
        <v>3.2498</v>
      </c>
      <c r="E41" s="18">
        <v>0.4552</v>
      </c>
      <c r="F41" s="18">
        <v>0.0918</v>
      </c>
      <c r="G41" s="18">
        <v>0.1392</v>
      </c>
      <c r="H41" s="18">
        <v>0.0013</v>
      </c>
      <c r="I41" s="18">
        <v>0.0568</v>
      </c>
      <c r="J41" s="18">
        <v>0.0456</v>
      </c>
      <c r="K41" s="18">
        <v>0.128</v>
      </c>
      <c r="L41" s="18">
        <v>0.008</v>
      </c>
      <c r="M41" s="18">
        <v>0.6399</v>
      </c>
      <c r="N41" s="18">
        <v>0.9872</v>
      </c>
      <c r="O41" s="18">
        <v>0.7176</v>
      </c>
      <c r="P41" s="19">
        <v>34.4241</v>
      </c>
      <c r="Q41" s="19">
        <v>8222.06</v>
      </c>
      <c r="R41" s="19">
        <v>38.1572</v>
      </c>
      <c r="S41" s="19">
        <v>9113.69</v>
      </c>
      <c r="T41" s="19">
        <v>49.4333</v>
      </c>
      <c r="U41" s="20"/>
      <c r="V41" s="20"/>
      <c r="W41" s="28"/>
      <c r="X41" s="29"/>
      <c r="Y41" s="18"/>
      <c r="Z41" s="18"/>
      <c r="AA41" s="35">
        <f t="shared" si="0"/>
        <v>99.99999999999999</v>
      </c>
      <c r="AB41" s="6"/>
    </row>
    <row r="42" spans="1:28" s="5" customFormat="1" ht="12.75">
      <c r="A42" s="33"/>
      <c r="B42" s="7">
        <v>30</v>
      </c>
      <c r="C42" s="18">
        <v>93.9814</v>
      </c>
      <c r="D42" s="18">
        <v>3.3058</v>
      </c>
      <c r="E42" s="18">
        <v>0.4655</v>
      </c>
      <c r="F42" s="18">
        <v>0.0945</v>
      </c>
      <c r="G42" s="18">
        <v>0.1445</v>
      </c>
      <c r="H42" s="18">
        <v>0.002</v>
      </c>
      <c r="I42" s="18">
        <v>0.0557</v>
      </c>
      <c r="J42" s="18">
        <v>0.0422</v>
      </c>
      <c r="K42" s="18">
        <v>0.1363</v>
      </c>
      <c r="L42" s="18">
        <v>0.0093</v>
      </c>
      <c r="M42" s="18">
        <v>0.6961</v>
      </c>
      <c r="N42" s="18">
        <v>1.0667</v>
      </c>
      <c r="O42" s="18">
        <v>0.7196</v>
      </c>
      <c r="P42" s="19">
        <v>34.4113</v>
      </c>
      <c r="Q42" s="19">
        <v>8219</v>
      </c>
      <c r="R42" s="19">
        <v>38.14</v>
      </c>
      <c r="S42" s="19">
        <v>9109.99</v>
      </c>
      <c r="T42" s="19">
        <v>49.346</v>
      </c>
      <c r="U42" s="20"/>
      <c r="V42" s="20"/>
      <c r="W42" s="28"/>
      <c r="X42" s="29"/>
      <c r="Y42" s="30"/>
      <c r="Z42" s="41"/>
      <c r="AA42" s="35">
        <f t="shared" si="0"/>
        <v>99.99999999999999</v>
      </c>
      <c r="AB42" s="6" t="str">
        <f>IF(AA42=100,"ОК"," ")</f>
        <v>ОК</v>
      </c>
    </row>
    <row r="43" spans="1:29" ht="12.75" customHeight="1">
      <c r="A43" s="1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37"/>
      <c r="Z43" s="37"/>
      <c r="AA43" s="38"/>
      <c r="AB43" s="3"/>
      <c r="AC43"/>
    </row>
    <row r="44" spans="1:27" ht="12.75">
      <c r="A44" s="1"/>
      <c r="B44" s="1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1"/>
      <c r="Z44" s="1"/>
      <c r="AA44" s="1"/>
    </row>
    <row r="45" spans="1:27" ht="12.75">
      <c r="A45" s="1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1"/>
      <c r="R45" s="31"/>
      <c r="S45" s="31"/>
      <c r="T45" s="31"/>
      <c r="U45" s="31"/>
      <c r="V45" s="31"/>
      <c r="W45" s="31"/>
      <c r="X45" s="31"/>
      <c r="Y45" s="1"/>
      <c r="Z45" s="1"/>
      <c r="AA45" s="1"/>
    </row>
    <row r="46" spans="1:27" ht="12.75">
      <c r="A46" s="1"/>
      <c r="B46" s="1"/>
      <c r="C46" s="54" t="s">
        <v>43</v>
      </c>
      <c r="D46" s="54"/>
      <c r="E46" s="54"/>
      <c r="F46" s="54"/>
      <c r="G46" s="54"/>
      <c r="H46" s="17"/>
      <c r="I46" s="17"/>
      <c r="J46" s="17"/>
      <c r="K46" s="17"/>
      <c r="L46" s="53" t="s">
        <v>36</v>
      </c>
      <c r="M46" s="53"/>
      <c r="N46" s="17"/>
      <c r="O46" s="17"/>
      <c r="P46" s="17"/>
      <c r="Q46" s="17"/>
      <c r="R46" s="17"/>
      <c r="S46" s="17"/>
      <c r="T46" s="61" t="s">
        <v>51</v>
      </c>
      <c r="U46" s="61"/>
      <c r="V46" s="61"/>
      <c r="W46" s="61"/>
      <c r="X46" s="1"/>
      <c r="Y46" s="1"/>
      <c r="Z46" s="1"/>
      <c r="AA46" s="1"/>
    </row>
    <row r="47" spans="1:27" ht="12.75">
      <c r="A47" s="1"/>
      <c r="B47" s="1"/>
      <c r="C47" s="1" t="s">
        <v>32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1"/>
      <c r="O47" s="1"/>
      <c r="P47" s="32" t="s">
        <v>1</v>
      </c>
      <c r="Q47" s="1"/>
      <c r="R47" s="1"/>
      <c r="S47" s="1"/>
      <c r="T47" s="1"/>
      <c r="U47" s="2"/>
      <c r="V47" s="32" t="s">
        <v>2</v>
      </c>
      <c r="W47" s="1"/>
      <c r="X47" s="1"/>
      <c r="Y47" s="1"/>
      <c r="Z47" s="1"/>
      <c r="AA47" s="1"/>
    </row>
    <row r="48" spans="1:27" ht="18" customHeight="1">
      <c r="A48" s="1"/>
      <c r="B48" s="1"/>
      <c r="C48" s="54" t="s">
        <v>37</v>
      </c>
      <c r="D48" s="54"/>
      <c r="E48" s="54"/>
      <c r="F48" s="17"/>
      <c r="G48" s="17"/>
      <c r="H48" s="17"/>
      <c r="I48" s="17"/>
      <c r="J48" s="17"/>
      <c r="K48" s="17"/>
      <c r="L48" s="40" t="s">
        <v>49</v>
      </c>
      <c r="M48" s="17"/>
      <c r="N48" s="17"/>
      <c r="O48" s="17"/>
      <c r="P48" s="17"/>
      <c r="Q48" s="17"/>
      <c r="R48" s="17"/>
      <c r="S48" s="17"/>
      <c r="T48" s="62" t="s">
        <v>51</v>
      </c>
      <c r="U48" s="62"/>
      <c r="V48" s="62"/>
      <c r="W48" s="62"/>
      <c r="X48" s="1"/>
      <c r="Y48" s="1"/>
      <c r="Z48" s="1"/>
      <c r="AA48" s="1"/>
    </row>
    <row r="49" spans="1:27" ht="12.75">
      <c r="A49" s="1"/>
      <c r="B49" s="1"/>
      <c r="C49" s="1" t="s">
        <v>33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1"/>
      <c r="O49" s="1"/>
      <c r="P49" s="32" t="s">
        <v>1</v>
      </c>
      <c r="Q49" s="1"/>
      <c r="R49" s="1"/>
      <c r="S49" s="1"/>
      <c r="T49" s="1"/>
      <c r="U49" s="2"/>
      <c r="V49" s="32" t="s">
        <v>2</v>
      </c>
      <c r="W49" s="1"/>
      <c r="X49" s="1"/>
      <c r="Y49" s="1"/>
      <c r="Z49" s="1"/>
      <c r="AA49" s="1"/>
    </row>
    <row r="51" spans="3:26" ht="12.7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</sheetData>
  <sheetProtection/>
  <mergeCells count="43">
    <mergeCell ref="C46:G46"/>
    <mergeCell ref="C6:AA6"/>
    <mergeCell ref="X9:X12"/>
    <mergeCell ref="Y9:Y12"/>
    <mergeCell ref="O9:T9"/>
    <mergeCell ref="S10:S12"/>
    <mergeCell ref="Q10:Q12"/>
    <mergeCell ref="H10:H12"/>
    <mergeCell ref="U9:U12"/>
    <mergeCell ref="V9:V12"/>
    <mergeCell ref="B1:E1"/>
    <mergeCell ref="B2:E2"/>
    <mergeCell ref="B3:E3"/>
    <mergeCell ref="B4:F4"/>
    <mergeCell ref="B5:H5"/>
    <mergeCell ref="G10:G12"/>
    <mergeCell ref="R10:R12"/>
    <mergeCell ref="C44:X44"/>
    <mergeCell ref="B43:X43"/>
    <mergeCell ref="O10:O12"/>
    <mergeCell ref="J10:J12"/>
    <mergeCell ref="N10:N12"/>
    <mergeCell ref="P10:P12"/>
    <mergeCell ref="L46:M46"/>
    <mergeCell ref="C48:E48"/>
    <mergeCell ref="W2:Y2"/>
    <mergeCell ref="B7:Y7"/>
    <mergeCell ref="B8:Y8"/>
    <mergeCell ref="D10:D12"/>
    <mergeCell ref="C10:C12"/>
    <mergeCell ref="T46:W46"/>
    <mergeCell ref="T48:W48"/>
    <mergeCell ref="M10:M12"/>
    <mergeCell ref="Z9:Z12"/>
    <mergeCell ref="E10:E12"/>
    <mergeCell ref="F10:F12"/>
    <mergeCell ref="B9:B12"/>
    <mergeCell ref="L10:L12"/>
    <mergeCell ref="T10:T12"/>
    <mergeCell ref="C9:N9"/>
    <mergeCell ref="W9:W12"/>
    <mergeCell ref="I10:I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2016-03-01T07:31:47Z</cp:lastPrinted>
  <dcterms:created xsi:type="dcterms:W3CDTF">2010-01-29T08:37:16Z</dcterms:created>
  <dcterms:modified xsi:type="dcterms:W3CDTF">2016-07-28T12:04:49Z</dcterms:modified>
  <cp:category/>
  <cp:version/>
  <cp:contentType/>
  <cp:contentStatus/>
</cp:coreProperties>
</file>