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<sst xmlns="http://schemas.openxmlformats.org/spreadsheetml/2006/main" count="60" uniqueCount="54">
  <si>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</si>
  <si>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</si>
  <si>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</si>
  <si>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</si>
  <si>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</si>
  <si>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</si>
  <si>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</si>
  <si>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</si>
  <si>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</si>
  <si>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</si>
  <si>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</si>
  <si>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</si>
  <si>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</si>
  <si>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</si>
  <si>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</si>
  <si>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</si>
  <si>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</si>
  <si>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</si>
  <si>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</si>
  <si>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</si>
  <si>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</si>
  <si>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</si>
  <si>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</si>
  <si>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</si>
  <si>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</si>
  <si>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</si>
  <si>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</si>
  <si>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</si>
  <si>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</si>
  <si>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</si>
  <si>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</si>
  <si>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</si>
  <si>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</si>
  <si>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</si>
  <si>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</si>
  <si>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</si>
  <si>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</si>
  <si>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</si>
  <si>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</si>
  <si>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</si>
  <si>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</si>
  <si>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</si>
  <si>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</si>
  <si>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</si>
  <si>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>Стрийським УЕГГ   ПВВГ  ГРС Вівня</t>
    </r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</si>
  <si>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</si>
  <si>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</si>
  <si>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</si>
  <si>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</si>
  <si>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</si>
  <si>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колектору відбору ГЗП Угерсько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>по 30</t>
    </r>
    <r>
      <rPr>
        <b/>
        <u val="single"/>
        <sz val="12"/>
        <rFont val="Arial"/>
        <family val="2"/>
      </rPr>
      <t>.06.2016 р.</t>
    </r>
  </si>
  <si>
    <t>30.06.2016 р</t>
  </si>
  <si>
    <t>відсутн.</t>
  </si>
  <si>
    <t xml:space="preserve">  Об'єм газу, тис. м³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</si>
</sst>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110" zoomScaleSheetLayoutView="110" workbookViewId="0" topLeftCell="H13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00390625" style="0" customWidth="1"/>
    <col min="29" max="29" width="9.125" style="7" customWidth="1"/>
  </cols>
  <sheetData>
    <row r="1" spans="2:27" ht="12.75">
      <c r="B1" s="82" t="s">
        <v>12</v>
      </c>
      <c r="C1" s="82"/>
      <c r="D1" s="82"/>
      <c r="E1" s="2"/>
      <c r="F1" s="2"/>
      <c r="G1" s="2"/>
      <c r="H1" s="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2" t="s">
        <v>36</v>
      </c>
      <c r="C2" s="82"/>
      <c r="D2" s="82"/>
      <c r="E2" s="82"/>
      <c r="F2" s="2"/>
      <c r="G2" s="2"/>
      <c r="H2" s="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2" t="s">
        <v>37</v>
      </c>
      <c r="C3" s="82"/>
      <c r="D3" s="82"/>
      <c r="E3" s="82"/>
      <c r="F3" s="2"/>
      <c r="G3" s="2"/>
      <c r="H3" s="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2" t="s">
        <v>3</v>
      </c>
      <c r="C4" s="82"/>
      <c r="D4" s="82"/>
      <c r="E4" s="82"/>
      <c r="F4" s="82"/>
      <c r="G4" s="82"/>
      <c r="H4" s="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2" t="s">
        <v>45</v>
      </c>
      <c r="C5" s="82"/>
      <c r="D5" s="82"/>
      <c r="E5" s="82"/>
      <c r="F5" s="82"/>
      <c r="G5" s="82"/>
      <c r="H5" s="8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8" t="s">
        <v>31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33" customHeight="1">
      <c r="B7" s="57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61" t="s">
        <v>40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78"/>
      <c r="O9" s="64" t="s">
        <v>33</v>
      </c>
      <c r="P9" s="65"/>
      <c r="Q9" s="65"/>
      <c r="R9" s="66"/>
      <c r="S9" s="66"/>
      <c r="T9" s="67"/>
      <c r="U9" s="79" t="s">
        <v>29</v>
      </c>
      <c r="V9" s="73" t="s">
        <v>30</v>
      </c>
      <c r="W9" s="74" t="s">
        <v>41</v>
      </c>
      <c r="X9" s="74" t="s">
        <v>42</v>
      </c>
      <c r="Y9" s="74" t="s">
        <v>43</v>
      </c>
      <c r="Z9" s="74" t="s">
        <v>53</v>
      </c>
      <c r="AB9" s="7"/>
      <c r="AC9"/>
    </row>
    <row r="10" spans="2:29" ht="48.75" customHeight="1">
      <c r="B10" s="62"/>
      <c r="C10" s="52" t="s">
        <v>17</v>
      </c>
      <c r="D10" s="52" t="s">
        <v>18</v>
      </c>
      <c r="E10" s="52" t="s">
        <v>19</v>
      </c>
      <c r="F10" s="52" t="s">
        <v>20</v>
      </c>
      <c r="G10" s="52" t="s">
        <v>21</v>
      </c>
      <c r="H10" s="52" t="s">
        <v>22</v>
      </c>
      <c r="I10" s="52" t="s">
        <v>23</v>
      </c>
      <c r="J10" s="52" t="s">
        <v>24</v>
      </c>
      <c r="K10" s="52" t="s">
        <v>25</v>
      </c>
      <c r="L10" s="52" t="s">
        <v>26</v>
      </c>
      <c r="M10" s="49" t="s">
        <v>27</v>
      </c>
      <c r="N10" s="49" t="s">
        <v>28</v>
      </c>
      <c r="O10" s="49" t="s">
        <v>13</v>
      </c>
      <c r="P10" s="75" t="s">
        <v>47</v>
      </c>
      <c r="Q10" s="49" t="s">
        <v>48</v>
      </c>
      <c r="R10" s="49" t="s">
        <v>14</v>
      </c>
      <c r="S10" s="49" t="s">
        <v>15</v>
      </c>
      <c r="T10" s="49" t="s">
        <v>16</v>
      </c>
      <c r="U10" s="80"/>
      <c r="V10" s="50"/>
      <c r="W10" s="74"/>
      <c r="X10" s="74"/>
      <c r="Y10" s="74"/>
      <c r="Z10" s="74"/>
      <c r="AB10" s="7"/>
      <c r="AC10"/>
    </row>
    <row r="11" spans="2:29" ht="15.75" customHeight="1">
      <c r="B11" s="6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76"/>
      <c r="Q11" s="71"/>
      <c r="R11" s="50"/>
      <c r="S11" s="50"/>
      <c r="T11" s="50"/>
      <c r="U11" s="80"/>
      <c r="V11" s="50"/>
      <c r="W11" s="74"/>
      <c r="X11" s="74"/>
      <c r="Y11" s="74"/>
      <c r="Z11" s="74"/>
      <c r="AB11" s="7"/>
      <c r="AC11"/>
    </row>
    <row r="12" spans="2:29" ht="21" customHeight="1">
      <c r="B12" s="6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77"/>
      <c r="Q12" s="72"/>
      <c r="R12" s="51"/>
      <c r="S12" s="51"/>
      <c r="T12" s="51"/>
      <c r="U12" s="81"/>
      <c r="V12" s="51"/>
      <c r="W12" s="74"/>
      <c r="X12" s="74"/>
      <c r="Y12" s="74"/>
      <c r="Z12" s="74"/>
      <c r="AB12" s="7"/>
      <c r="AC12"/>
    </row>
    <row r="13" spans="2:28" s="9" customFormat="1" ht="12.75">
      <c r="B13" s="8">
        <v>1</v>
      </c>
      <c r="C13" s="24">
        <v>97.3605</v>
      </c>
      <c r="D13" s="24">
        <v>0.9157</v>
      </c>
      <c r="E13" s="24">
        <v>0.4315</v>
      </c>
      <c r="F13" s="24">
        <v>0.099</v>
      </c>
      <c r="G13" s="24">
        <v>0.1242</v>
      </c>
      <c r="H13" s="24">
        <v>0.0019</v>
      </c>
      <c r="I13" s="24">
        <v>0.0553</v>
      </c>
      <c r="J13" s="24">
        <v>0.0341</v>
      </c>
      <c r="K13" s="24">
        <v>0.0415</v>
      </c>
      <c r="L13" s="24">
        <v>0.0083</v>
      </c>
      <c r="M13" s="24">
        <v>0.7497</v>
      </c>
      <c r="N13" s="24">
        <v>0.1783</v>
      </c>
      <c r="O13" s="24">
        <v>0.6918</v>
      </c>
      <c r="P13" s="25">
        <v>33.902</v>
      </c>
      <c r="Q13" s="25">
        <v>8097.35</v>
      </c>
      <c r="R13" s="25">
        <v>37.6071</v>
      </c>
      <c r="S13" s="25">
        <v>8982.3</v>
      </c>
      <c r="T13" s="25">
        <v>49.6223</v>
      </c>
      <c r="U13" s="26"/>
      <c r="V13" s="26"/>
      <c r="W13" s="27"/>
      <c r="X13" s="26"/>
      <c r="Y13" s="26"/>
      <c r="Z13" s="26"/>
      <c r="AA13" s="10">
        <f>SUM(C13:N13)</f>
        <v>100.00000000000001</v>
      </c>
      <c r="AB13" s="11" t="str">
        <f>IF(AA13=100,"ОК"," ")</f>
        <v>ОК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6"/>
      <c r="V14" s="26"/>
      <c r="W14" s="28"/>
      <c r="X14" s="26"/>
      <c r="Y14" s="26"/>
      <c r="Z14" s="26"/>
      <c r="AA14" s="10">
        <f aca="true" t="shared" si="0" ref="AA14:AA42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6"/>
      <c r="V15" s="26"/>
      <c r="W15" s="27"/>
      <c r="X15" s="26"/>
      <c r="Y15" s="26"/>
      <c r="Z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6"/>
      <c r="V16" s="26"/>
      <c r="W16" s="27"/>
      <c r="X16" s="26"/>
      <c r="Y16" s="26"/>
      <c r="Z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6"/>
      <c r="V17" s="26"/>
      <c r="W17" s="29"/>
      <c r="X17" s="26"/>
      <c r="Y17" s="26"/>
      <c r="Z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>
        <v>94.3732</v>
      </c>
      <c r="D18" s="24">
        <v>2.9463</v>
      </c>
      <c r="E18" s="24">
        <v>0.6524</v>
      </c>
      <c r="F18" s="24">
        <v>0.1212</v>
      </c>
      <c r="G18" s="24">
        <v>0.1857</v>
      </c>
      <c r="H18" s="24">
        <v>0.0024</v>
      </c>
      <c r="I18" s="24">
        <v>0.0671</v>
      </c>
      <c r="J18" s="24">
        <v>0.0491</v>
      </c>
      <c r="K18" s="24">
        <v>0.0997</v>
      </c>
      <c r="L18" s="24">
        <v>0.0079</v>
      </c>
      <c r="M18" s="24">
        <v>0.7233</v>
      </c>
      <c r="N18" s="24">
        <v>0.7717</v>
      </c>
      <c r="O18" s="24">
        <v>0.7169</v>
      </c>
      <c r="P18" s="25">
        <v>34.5285</v>
      </c>
      <c r="Q18" s="25">
        <v>8246.99</v>
      </c>
      <c r="R18" s="25">
        <v>38.2709</v>
      </c>
      <c r="S18" s="25">
        <v>9140.85</v>
      </c>
      <c r="T18" s="25">
        <v>49.6052</v>
      </c>
      <c r="U18" s="26"/>
      <c r="V18" s="26"/>
      <c r="W18" s="29"/>
      <c r="X18" s="26"/>
      <c r="Y18" s="26"/>
      <c r="Z18" s="26"/>
      <c r="AA18" s="10">
        <f t="shared" si="0"/>
        <v>99.99999999999997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0"/>
      <c r="X19" s="31"/>
      <c r="Y19" s="31"/>
      <c r="Z19" s="31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6"/>
      <c r="V20" s="32"/>
      <c r="W20" s="33"/>
      <c r="X20" s="34"/>
      <c r="Y20" s="34"/>
      <c r="Z20" s="34"/>
      <c r="AA20" s="10">
        <f t="shared" si="0"/>
        <v>0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6"/>
      <c r="V21" s="26"/>
      <c r="W21" s="35"/>
      <c r="X21" s="36"/>
      <c r="Y21" s="36"/>
      <c r="Z21" s="36"/>
      <c r="AA21" s="10">
        <f t="shared" si="0"/>
        <v>0</v>
      </c>
      <c r="AB21" s="11"/>
    </row>
    <row r="22" spans="2:28" s="9" customFormat="1" ht="12.75">
      <c r="B22" s="8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6"/>
      <c r="V22" s="26"/>
      <c r="W22" s="29"/>
      <c r="X22" s="26"/>
      <c r="Y22" s="26"/>
      <c r="Z22" s="26"/>
      <c r="AA22" s="10">
        <f t="shared" si="0"/>
        <v>0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6"/>
      <c r="V23" s="26"/>
      <c r="W23" s="27"/>
      <c r="X23" s="26"/>
      <c r="Y23" s="26"/>
      <c r="Z23" s="26"/>
      <c r="AA23" s="10">
        <f t="shared" si="0"/>
        <v>0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6"/>
      <c r="V24" s="26"/>
      <c r="W24" s="29"/>
      <c r="X24" s="26"/>
      <c r="Y24" s="26"/>
      <c r="Z24" s="26"/>
      <c r="AA24" s="10">
        <f t="shared" si="0"/>
        <v>0</v>
      </c>
      <c r="AB24" s="11"/>
    </row>
    <row r="25" spans="2:28" s="9" customFormat="1" ht="12.75">
      <c r="B25" s="8">
        <v>13</v>
      </c>
      <c r="C25" s="24">
        <v>94.4304</v>
      </c>
      <c r="D25" s="24">
        <v>3.0341</v>
      </c>
      <c r="E25" s="24">
        <v>0.5017</v>
      </c>
      <c r="F25" s="24">
        <v>0.1086</v>
      </c>
      <c r="G25" s="24">
        <v>0.1701</v>
      </c>
      <c r="H25" s="24">
        <v>0.0016</v>
      </c>
      <c r="I25" s="24">
        <v>0.0667</v>
      </c>
      <c r="J25" s="24">
        <v>0.0474</v>
      </c>
      <c r="K25" s="24">
        <v>0.0988</v>
      </c>
      <c r="L25" s="24">
        <v>0.0085</v>
      </c>
      <c r="M25" s="24">
        <v>0.7263</v>
      </c>
      <c r="N25" s="24">
        <v>0.8058</v>
      </c>
      <c r="O25" s="24">
        <v>0.7155</v>
      </c>
      <c r="P25" s="25">
        <v>34.4346</v>
      </c>
      <c r="Q25" s="25">
        <v>8224.56</v>
      </c>
      <c r="R25" s="25">
        <v>38.1697</v>
      </c>
      <c r="S25" s="25">
        <v>9116.68</v>
      </c>
      <c r="T25" s="25">
        <v>49.5235</v>
      </c>
      <c r="U25" s="26"/>
      <c r="V25" s="26"/>
      <c r="W25" s="27"/>
      <c r="X25" s="26"/>
      <c r="Y25" s="26"/>
      <c r="Z25" s="26"/>
      <c r="AA25" s="10">
        <f t="shared" si="0"/>
        <v>99.99999999999999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6"/>
      <c r="V26" s="26"/>
      <c r="W26" s="29"/>
      <c r="X26" s="26"/>
      <c r="Y26" s="26"/>
      <c r="Z26" s="26"/>
      <c r="AA26" s="10">
        <f t="shared" si="0"/>
        <v>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6"/>
      <c r="V27" s="26"/>
      <c r="W27" s="29"/>
      <c r="X27" s="26"/>
      <c r="Y27" s="24"/>
      <c r="Z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6"/>
      <c r="V28" s="26"/>
      <c r="W28" s="37"/>
      <c r="X28" s="26"/>
      <c r="Y28" s="24"/>
      <c r="Z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6"/>
      <c r="V29" s="26"/>
      <c r="W29" s="37"/>
      <c r="X29" s="26"/>
      <c r="Y29" s="24"/>
      <c r="Z29" s="24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6"/>
      <c r="V30" s="26"/>
      <c r="W30" s="37"/>
      <c r="X30" s="26"/>
      <c r="Y30" s="24"/>
      <c r="Z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6"/>
      <c r="V31" s="26"/>
      <c r="W31" s="37"/>
      <c r="X31" s="26"/>
      <c r="Y31" s="24"/>
      <c r="Z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9"/>
      <c r="X32" s="26"/>
      <c r="Y32" s="24"/>
      <c r="Z32" s="24"/>
      <c r="AA32" s="10">
        <f t="shared" si="0"/>
        <v>0</v>
      </c>
      <c r="AB32" s="11"/>
    </row>
    <row r="33" spans="2:28" s="9" customFormat="1" ht="12.75">
      <c r="B33" s="12">
        <v>21</v>
      </c>
      <c r="C33" s="24">
        <v>94.6758</v>
      </c>
      <c r="D33" s="24">
        <v>3.0296</v>
      </c>
      <c r="E33" s="24">
        <v>0.3701</v>
      </c>
      <c r="F33" s="24">
        <v>0.0729</v>
      </c>
      <c r="G33" s="24">
        <v>0.1113</v>
      </c>
      <c r="H33" s="24">
        <v>0.0004</v>
      </c>
      <c r="I33" s="24">
        <v>0.0408</v>
      </c>
      <c r="J33" s="24">
        <v>0.0307</v>
      </c>
      <c r="K33" s="24">
        <v>0.1188</v>
      </c>
      <c r="L33" s="24">
        <v>0.0098</v>
      </c>
      <c r="M33" s="24">
        <v>0.6402</v>
      </c>
      <c r="N33" s="24">
        <v>0.8996</v>
      </c>
      <c r="O33" s="24">
        <v>0.7125</v>
      </c>
      <c r="P33" s="25">
        <v>34.2676</v>
      </c>
      <c r="Q33" s="25">
        <v>8184.68</v>
      </c>
      <c r="R33" s="25">
        <v>37.9734</v>
      </c>
      <c r="S33" s="25">
        <v>9069.79</v>
      </c>
      <c r="T33" s="25">
        <v>49.3725</v>
      </c>
      <c r="U33" s="26"/>
      <c r="V33" s="26"/>
      <c r="W33" s="29" t="s">
        <v>52</v>
      </c>
      <c r="X33" s="26" t="s">
        <v>52</v>
      </c>
      <c r="Y33" s="24" t="s">
        <v>52</v>
      </c>
      <c r="Z33" s="24"/>
      <c r="AA33" s="10">
        <f t="shared" si="0"/>
        <v>99.99999999999999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26"/>
      <c r="V34" s="26"/>
      <c r="W34" s="27"/>
      <c r="X34" s="26"/>
      <c r="Y34" s="24"/>
      <c r="Z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6"/>
      <c r="V35" s="26"/>
      <c r="W35" s="29"/>
      <c r="X35" s="26"/>
      <c r="Y35" s="24"/>
      <c r="Z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5"/>
      <c r="T36" s="25"/>
      <c r="U36" s="26"/>
      <c r="V36" s="26"/>
      <c r="W36" s="27"/>
      <c r="X36" s="26"/>
      <c r="Y36" s="26"/>
      <c r="Z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6"/>
      <c r="T37" s="26"/>
      <c r="U37" s="26"/>
      <c r="V37" s="26"/>
      <c r="W37" s="29"/>
      <c r="X37" s="26"/>
      <c r="Y37" s="26"/>
      <c r="Z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8"/>
      <c r="S38" s="26"/>
      <c r="T38" s="26"/>
      <c r="U38" s="26"/>
      <c r="V38" s="26"/>
      <c r="W38" s="29"/>
      <c r="X38" s="26"/>
      <c r="Y38" s="24"/>
      <c r="Z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8"/>
      <c r="S39" s="26"/>
      <c r="T39" s="26"/>
      <c r="U39" s="26"/>
      <c r="V39" s="26"/>
      <c r="W39" s="29"/>
      <c r="X39" s="37"/>
      <c r="Y39" s="37"/>
      <c r="Z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8"/>
      <c r="S40" s="26"/>
      <c r="T40" s="26"/>
      <c r="U40" s="26"/>
      <c r="V40" s="26"/>
      <c r="W40" s="29"/>
      <c r="X40" s="37"/>
      <c r="Y40" s="24"/>
      <c r="Z40" s="24"/>
      <c r="AA40" s="10">
        <f t="shared" si="0"/>
        <v>0</v>
      </c>
      <c r="AB40" s="11"/>
    </row>
    <row r="41" spans="2:28" s="9" customFormat="1" ht="12.75">
      <c r="B41" s="12">
        <v>29</v>
      </c>
      <c r="C41" s="24">
        <v>94.4045</v>
      </c>
      <c r="D41" s="24">
        <v>3.0868</v>
      </c>
      <c r="E41" s="24">
        <v>0.4779</v>
      </c>
      <c r="F41" s="24">
        <v>0.0882</v>
      </c>
      <c r="G41" s="24">
        <v>0.1365</v>
      </c>
      <c r="H41" s="24">
        <v>0.0025</v>
      </c>
      <c r="I41" s="24">
        <v>0.0535</v>
      </c>
      <c r="J41" s="24">
        <v>0.0388</v>
      </c>
      <c r="K41" s="24">
        <v>0.0767</v>
      </c>
      <c r="L41" s="24">
        <v>0.009</v>
      </c>
      <c r="M41" s="24">
        <v>0.7071</v>
      </c>
      <c r="N41" s="24">
        <v>0.9185</v>
      </c>
      <c r="O41" s="24">
        <v>0.7147</v>
      </c>
      <c r="P41" s="25">
        <v>34.3129</v>
      </c>
      <c r="Q41" s="25">
        <v>8195.5</v>
      </c>
      <c r="R41" s="25">
        <v>38.038</v>
      </c>
      <c r="S41" s="26">
        <v>9085.22</v>
      </c>
      <c r="T41" s="26">
        <v>49.3815</v>
      </c>
      <c r="U41" s="26"/>
      <c r="V41" s="26"/>
      <c r="W41" s="27"/>
      <c r="X41" s="37"/>
      <c r="Y41" s="24"/>
      <c r="Z41" s="24"/>
      <c r="AA41" s="10">
        <f t="shared" si="0"/>
        <v>99.99999999999999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38"/>
      <c r="S42" s="26"/>
      <c r="T42" s="26"/>
      <c r="U42" s="26"/>
      <c r="V42" s="26"/>
      <c r="W42" s="29"/>
      <c r="X42" s="37"/>
      <c r="Y42" s="39"/>
      <c r="Z42" s="46"/>
      <c r="AA42" s="10">
        <f t="shared" si="0"/>
        <v>0</v>
      </c>
      <c r="AB42" s="11" t="str">
        <f>IF(AA42=100,"ОК"," ")</f>
        <v> </v>
      </c>
    </row>
    <row r="43" spans="2:29" ht="12.7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22"/>
      <c r="Z43" s="22"/>
      <c r="AA43" s="5"/>
      <c r="AB43" s="6"/>
      <c r="AC43"/>
    </row>
    <row r="44" spans="3:24" ht="12.7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2:24" ht="12.75"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0"/>
      <c r="S45" s="40"/>
      <c r="T45" s="40"/>
      <c r="U45" s="40"/>
      <c r="V45" s="40"/>
      <c r="W45" s="40"/>
      <c r="X45" s="21"/>
    </row>
    <row r="46" spans="2:23" ht="14.25">
      <c r="B46" s="1"/>
      <c r="C46" s="53" t="s">
        <v>46</v>
      </c>
      <c r="D46" s="53"/>
      <c r="E46" s="53"/>
      <c r="F46" s="53"/>
      <c r="G46" s="53"/>
      <c r="H46" s="23"/>
      <c r="I46" s="23"/>
      <c r="J46" s="23"/>
      <c r="K46" s="23"/>
      <c r="L46" s="53" t="s">
        <v>38</v>
      </c>
      <c r="M46" s="53"/>
      <c r="N46" s="23"/>
      <c r="O46" s="23"/>
      <c r="P46" s="23"/>
      <c r="Q46" s="23"/>
      <c r="R46" s="23"/>
      <c r="S46" s="23"/>
      <c r="T46" s="54" t="s">
        <v>51</v>
      </c>
      <c r="U46" s="54"/>
      <c r="V46" s="54"/>
      <c r="W46" s="1"/>
    </row>
    <row r="47" spans="2:23" ht="12.75">
      <c r="B47" s="1"/>
      <c r="C47" s="1" t="s">
        <v>34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O47" s="1"/>
      <c r="P47" s="1"/>
      <c r="Q47" s="45" t="s">
        <v>1</v>
      </c>
      <c r="R47" s="1"/>
      <c r="S47" s="1"/>
      <c r="T47" s="1"/>
      <c r="U47" s="42" t="s">
        <v>2</v>
      </c>
      <c r="V47" s="2"/>
      <c r="W47" s="1"/>
    </row>
    <row r="48" spans="2:23" ht="18" customHeight="1">
      <c r="B48" s="1"/>
      <c r="C48" s="43" t="s">
        <v>39</v>
      </c>
      <c r="D48" s="43"/>
      <c r="E48" s="23"/>
      <c r="F48" s="23"/>
      <c r="G48" s="23"/>
      <c r="H48" s="23"/>
      <c r="I48" s="23"/>
      <c r="J48" s="23"/>
      <c r="K48" s="23"/>
      <c r="L48" s="44" t="s">
        <v>49</v>
      </c>
      <c r="M48" s="23"/>
      <c r="N48" s="23"/>
      <c r="O48" s="23"/>
      <c r="P48" s="23"/>
      <c r="Q48" s="23"/>
      <c r="R48" s="23"/>
      <c r="S48" s="23"/>
      <c r="T48" s="47" t="s">
        <v>51</v>
      </c>
      <c r="U48" s="47"/>
      <c r="V48" s="47"/>
      <c r="W48" s="1"/>
    </row>
    <row r="49" spans="2:23" ht="12.75">
      <c r="B49" s="1"/>
      <c r="C49" s="1" t="s">
        <v>35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5" t="s">
        <v>1</v>
      </c>
      <c r="R49" s="1"/>
      <c r="S49" s="1"/>
      <c r="T49" s="1"/>
      <c r="U49" s="42" t="s">
        <v>2</v>
      </c>
      <c r="V49" s="2"/>
      <c r="W49" s="1"/>
    </row>
    <row r="51" spans="3:26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</sheetData>
  <sheetProtection/>
  <mergeCells count="42">
    <mergeCell ref="B1:D1"/>
    <mergeCell ref="B2:E2"/>
    <mergeCell ref="B3:E3"/>
    <mergeCell ref="B4:G4"/>
    <mergeCell ref="B5:H5"/>
    <mergeCell ref="G10:G12"/>
    <mergeCell ref="C46:G46"/>
    <mergeCell ref="Z9:Z12"/>
    <mergeCell ref="X9:X12"/>
    <mergeCell ref="Y9:Y12"/>
    <mergeCell ref="O10:O12"/>
    <mergeCell ref="P10:P12"/>
    <mergeCell ref="C9:N9"/>
    <mergeCell ref="U9:U12"/>
    <mergeCell ref="K10:K12"/>
    <mergeCell ref="W9:W12"/>
    <mergeCell ref="B43:X43"/>
    <mergeCell ref="J10:J12"/>
    <mergeCell ref="N10:N12"/>
    <mergeCell ref="L10:L12"/>
    <mergeCell ref="Q10:Q12"/>
    <mergeCell ref="I10:I12"/>
    <mergeCell ref="V9:V12"/>
    <mergeCell ref="W2:Y2"/>
    <mergeCell ref="B7:Y7"/>
    <mergeCell ref="B8:Y8"/>
    <mergeCell ref="D10:D12"/>
    <mergeCell ref="C10:C12"/>
    <mergeCell ref="B9:B12"/>
    <mergeCell ref="O9:T9"/>
    <mergeCell ref="H10:H12"/>
    <mergeCell ref="C6:AA6"/>
    <mergeCell ref="T48:V48"/>
    <mergeCell ref="C44:X44"/>
    <mergeCell ref="R10:R12"/>
    <mergeCell ref="T10:T12"/>
    <mergeCell ref="E10:E12"/>
    <mergeCell ref="L46:M46"/>
    <mergeCell ref="T46:V46"/>
    <mergeCell ref="S10:S12"/>
    <mergeCell ref="F10:F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2016-05-04T05:58:46Z</cp:lastPrinted>
  <dcterms:created xsi:type="dcterms:W3CDTF">2010-01-29T08:37:16Z</dcterms:created>
  <dcterms:modified xsi:type="dcterms:W3CDTF">2016-07-28T11:57:13Z</dcterms:modified>
  <cp:category/>
  <cp:version/>
  <cp:contentType/>
  <cp:contentStatus/>
</cp:coreProperties>
</file>