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6 червень 2016\11 lugansk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Z44" i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</calcChain>
</file>

<file path=xl/sharedStrings.xml><?xml version="1.0" encoding="utf-8"?>
<sst xmlns="http://schemas.openxmlformats.org/spreadsheetml/2006/main" count="59" uniqueCount="50">
  <si>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</si>
  <si>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</si>
  <si>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Новопсковський п/м Сєвєродонецького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</si>
  <si>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</si>
  <si>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№Рь 417/2014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31.12.2018 р.</t>
    </r>
  </si>
  <si>
    <t>ПАСПОРТ ФІЗИКО-ХІМІЧНИХ ПОКАЗНИКІВ ПРИРОДНОГО ГАЗУ</t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</si>
  <si>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</si>
  <si>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з газопроводу Новопсков - Рубіжне за період з 01.06.2016 р. по 30.06.2016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</si>
  <si>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</si>
  <si>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</si>
  <si>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</si>
  <si>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</si>
  <si>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</si>
  <si>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</si>
  <si>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</si>
  <si>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</si>
  <si>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</si>
  <si>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</si>
  <si>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</si>
  <si>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</si>
  <si>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</si>
  <si>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</si>
  <si>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</si>
  <si>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</si>
  <si>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</si>
  <si>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</si>
  <si>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</si>
  <si>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</si>
  <si>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</si>
  <si>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</si>
  <si>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</si>
  <si>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</si>
  <si>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</si>
  <si>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</si>
  <si>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</si>
  <si>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</si>
  <si>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</si>
  <si>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</si>
  <si>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</si>
  <si>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t>01.07.2016р.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</si>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</sst>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5" fillId="0" borderId="1" xfId="0" applyFont="1" applyBorder="1"/>
    <xf numFmtId="0" fontId="0" fillId="0" borderId="1" xfId="0" applyBorder="1"/>
    <xf numFmtId="0" fontId="15" fillId="0" borderId="0" xfId="0" applyFont="1"/>
    <xf numFmtId="0" fontId="14" fillId="0" borderId="0" xfId="0" applyFont="1"/>
    <xf numFmtId="0" fontId="0" fillId="0" borderId="1" xfId="0" applyFont="1" applyBorder="1"/>
    <xf numFmtId="0" fontId="0" fillId="0" borderId="0" xfId="0" applyFont="1" applyBorder="1"/>
    <xf numFmtId="0" fontId="18" fillId="0" borderId="1" xfId="0" applyFont="1" applyBorder="1"/>
    <xf numFmtId="0" fontId="19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K16" sqref="K16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11.710937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11.710937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11.710937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11.710937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11.710937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11.710937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11.710937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11.710937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11.710937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11.710937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11.710937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11.710937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11.710937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11.710937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11.710937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11.710937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11.710937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11.710937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11.710937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11.710937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11.710937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11.710937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11.710937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11.710937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11.710937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11.710937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11.710937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11.710937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11.710937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11.710937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11.710937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11.710937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11.710937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11.710937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11.710937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11.710937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11.710937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11.710937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11.710937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11.710937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11.710937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11.710937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11.710937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11.710937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11.710937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11.710937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11.710937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11.710937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11.710937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11.710937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11.710937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11.710937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11.710937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11.710937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11.710937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11.710937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11.710937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11.710937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11.710937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11.710937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11.710937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11.710937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11.710937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11.710937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3" t="s">
        <v>16</v>
      </c>
      <c r="AA9" s="2"/>
      <c r="AC9" s="3"/>
      <c r="AD9"/>
    </row>
    <row r="10" spans="2:30" ht="48.75" customHeight="1" x14ac:dyDescent="0.25">
      <c r="B10" s="24"/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7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4" customFormat="1" x14ac:dyDescent="0.25">
      <c r="B13" s="37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0.72860000000000003</v>
      </c>
      <c r="P13" s="39"/>
      <c r="Q13" s="40"/>
      <c r="R13" s="41"/>
      <c r="S13" s="42"/>
      <c r="T13" s="39"/>
      <c r="U13" s="42"/>
      <c r="V13" s="42"/>
      <c r="W13" s="43"/>
      <c r="X13" s="42"/>
      <c r="Y13" s="42"/>
      <c r="Z13" s="42">
        <v>1856893.5</v>
      </c>
      <c r="AB13" s="45">
        <f>SUM(C13:N13)</f>
        <v>0</v>
      </c>
      <c r="AC13" s="46" t="str">
        <f>IF(AB13=100,"ОК"," ")</f>
        <v xml:space="preserve"> </v>
      </c>
    </row>
    <row r="14" spans="2:30" s="44" customFormat="1" x14ac:dyDescent="0.25">
      <c r="B14" s="37">
        <v>2</v>
      </c>
      <c r="C14" s="38">
        <v>92.423299999999998</v>
      </c>
      <c r="D14" s="38">
        <v>4.0545</v>
      </c>
      <c r="E14" s="38">
        <v>0.98380000000000001</v>
      </c>
      <c r="F14" s="38">
        <v>0.12920000000000001</v>
      </c>
      <c r="G14" s="38">
        <v>0.21820000000000001</v>
      </c>
      <c r="H14" s="38">
        <v>9.9000000000000008E-3</v>
      </c>
      <c r="I14" s="38">
        <v>6.7299999999999999E-2</v>
      </c>
      <c r="J14" s="38">
        <v>5.62E-2</v>
      </c>
      <c r="K14" s="38">
        <v>0.22450000000000001</v>
      </c>
      <c r="L14" s="38">
        <v>1.32E-2</v>
      </c>
      <c r="M14" s="38">
        <v>1.5382</v>
      </c>
      <c r="N14" s="38">
        <v>0.28170000000000001</v>
      </c>
      <c r="O14" s="38">
        <v>0.72919999999999996</v>
      </c>
      <c r="P14" s="39">
        <v>35.090000000000003</v>
      </c>
      <c r="Q14" s="40">
        <v>8381</v>
      </c>
      <c r="R14" s="41">
        <v>38.85</v>
      </c>
      <c r="S14" s="42">
        <v>9279</v>
      </c>
      <c r="T14" s="39">
        <v>49.88</v>
      </c>
      <c r="U14" s="42">
        <v>-0.8</v>
      </c>
      <c r="V14" s="42"/>
      <c r="W14" s="47" t="s">
        <v>35</v>
      </c>
      <c r="X14" s="42"/>
      <c r="Y14" s="42"/>
      <c r="Z14" s="42">
        <v>1745899</v>
      </c>
      <c r="AB14" s="45">
        <f t="shared" ref="AB14:AB44" si="0">SUM(C14:N14)</f>
        <v>100.00000000000001</v>
      </c>
      <c r="AC14" s="46" t="str">
        <f>IF(AB14=100,"ОК"," ")</f>
        <v>ОК</v>
      </c>
    </row>
    <row r="15" spans="2:30" s="44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0.72950000000000004</v>
      </c>
      <c r="P15" s="39"/>
      <c r="Q15" s="40"/>
      <c r="R15" s="41"/>
      <c r="S15" s="42"/>
      <c r="T15" s="39"/>
      <c r="U15" s="42">
        <v>-5.7</v>
      </c>
      <c r="V15" s="42"/>
      <c r="W15" s="43"/>
      <c r="X15" s="42"/>
      <c r="Y15" s="42"/>
      <c r="Z15" s="42">
        <v>1682798.4</v>
      </c>
      <c r="AB15" s="45">
        <f t="shared" si="0"/>
        <v>0</v>
      </c>
      <c r="AC15" s="46" t="str">
        <f>IF(AB15=100,"ОК"," ")</f>
        <v xml:space="preserve"> </v>
      </c>
    </row>
    <row r="16" spans="2:30" s="44" customFormat="1" x14ac:dyDescent="0.25">
      <c r="B16" s="37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0.72989999999999999</v>
      </c>
      <c r="P16" s="39"/>
      <c r="Q16" s="40"/>
      <c r="R16" s="39"/>
      <c r="S16" s="42"/>
      <c r="T16" s="39"/>
      <c r="U16" s="41"/>
      <c r="V16" s="42"/>
      <c r="W16" s="43"/>
      <c r="X16" s="42"/>
      <c r="Y16" s="42"/>
      <c r="Z16" s="42">
        <v>1654545.9</v>
      </c>
      <c r="AB16" s="45">
        <f t="shared" si="0"/>
        <v>0</v>
      </c>
      <c r="AC16" s="46" t="str">
        <f>IF(AB16=100,"ОК"," ")</f>
        <v xml:space="preserve"> </v>
      </c>
    </row>
    <row r="17" spans="2:29" s="44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0.73</v>
      </c>
      <c r="P17" s="39"/>
      <c r="Q17" s="40"/>
      <c r="R17" s="41"/>
      <c r="S17" s="42"/>
      <c r="T17" s="39"/>
      <c r="U17" s="41"/>
      <c r="V17" s="42"/>
      <c r="W17" s="47"/>
      <c r="X17" s="42"/>
      <c r="Y17" s="42"/>
      <c r="Z17" s="42">
        <v>1608966.5</v>
      </c>
      <c r="AB17" s="45">
        <f t="shared" si="0"/>
        <v>0</v>
      </c>
      <c r="AC17" s="46" t="str">
        <f t="shared" ref="AC17:AC44" si="1">IF(AB17=100,"ОК"," ")</f>
        <v xml:space="preserve"> </v>
      </c>
    </row>
    <row r="18" spans="2:29" s="44" customFormat="1" x14ac:dyDescent="0.25">
      <c r="B18" s="37">
        <v>6</v>
      </c>
      <c r="C18" s="38">
        <v>92.368200000000002</v>
      </c>
      <c r="D18" s="38">
        <v>4.1497999999999999</v>
      </c>
      <c r="E18" s="38">
        <v>1.0022</v>
      </c>
      <c r="F18" s="38">
        <v>0.13289999999999999</v>
      </c>
      <c r="G18" s="38">
        <v>0.2215</v>
      </c>
      <c r="H18" s="38">
        <v>1.01E-2</v>
      </c>
      <c r="I18" s="38">
        <v>6.5799999999999997E-2</v>
      </c>
      <c r="J18" s="38">
        <v>5.3600000000000002E-2</v>
      </c>
      <c r="K18" s="38">
        <v>0.1517</v>
      </c>
      <c r="L18" s="38">
        <v>1.35E-2</v>
      </c>
      <c r="M18" s="38">
        <v>1.534</v>
      </c>
      <c r="N18" s="38">
        <v>0.29670000000000002</v>
      </c>
      <c r="O18" s="38">
        <v>0.72899999999999998</v>
      </c>
      <c r="P18" s="39">
        <v>35.020000000000003</v>
      </c>
      <c r="Q18" s="40">
        <v>8364</v>
      </c>
      <c r="R18" s="41">
        <v>38.78</v>
      </c>
      <c r="S18" s="42">
        <v>9262</v>
      </c>
      <c r="T18" s="39">
        <v>49.84</v>
      </c>
      <c r="U18" s="42">
        <v>-4.5</v>
      </c>
      <c r="V18" s="42"/>
      <c r="W18" s="47"/>
      <c r="X18" s="42"/>
      <c r="Y18" s="42"/>
      <c r="Z18" s="42">
        <v>1648893.1</v>
      </c>
      <c r="AB18" s="45">
        <f t="shared" si="0"/>
        <v>100.00000000000001</v>
      </c>
      <c r="AC18" s="46" t="str">
        <f t="shared" si="1"/>
        <v>ОК</v>
      </c>
    </row>
    <row r="19" spans="2:29" s="44" customFormat="1" x14ac:dyDescent="0.25">
      <c r="B19" s="37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0.72919999999999996</v>
      </c>
      <c r="P19" s="39"/>
      <c r="Q19" s="40"/>
      <c r="R19" s="41"/>
      <c r="S19" s="42"/>
      <c r="T19" s="39"/>
      <c r="U19" s="42">
        <v>-3.3</v>
      </c>
      <c r="V19" s="42"/>
      <c r="W19" s="47"/>
      <c r="X19" s="42"/>
      <c r="Y19" s="42"/>
      <c r="Z19" s="42">
        <v>1714216.8</v>
      </c>
      <c r="AB19" s="45">
        <f t="shared" si="0"/>
        <v>0</v>
      </c>
      <c r="AC19" s="46" t="str">
        <f t="shared" si="1"/>
        <v xml:space="preserve"> </v>
      </c>
    </row>
    <row r="20" spans="2:29" s="44" customFormat="1" x14ac:dyDescent="0.25">
      <c r="B20" s="37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0.72950000000000004</v>
      </c>
      <c r="P20" s="39"/>
      <c r="Q20" s="40"/>
      <c r="R20" s="41"/>
      <c r="S20" s="42"/>
      <c r="T20" s="39"/>
      <c r="U20" s="41">
        <v>-4.5</v>
      </c>
      <c r="V20" s="42"/>
      <c r="W20" s="47"/>
      <c r="X20" s="42"/>
      <c r="Y20" s="42"/>
      <c r="Z20" s="42">
        <v>1701059.1</v>
      </c>
      <c r="AB20" s="45">
        <f t="shared" si="0"/>
        <v>0</v>
      </c>
      <c r="AC20" s="46" t="str">
        <f t="shared" si="1"/>
        <v xml:space="preserve"> </v>
      </c>
    </row>
    <row r="21" spans="2:29" s="44" customFormat="1" x14ac:dyDescent="0.25">
      <c r="B21" s="37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0.73060000000000003</v>
      </c>
      <c r="P21" s="39"/>
      <c r="Q21" s="40"/>
      <c r="R21" s="41"/>
      <c r="S21" s="42"/>
      <c r="T21" s="39"/>
      <c r="U21" s="42">
        <v>-5.7</v>
      </c>
      <c r="V21" s="42"/>
      <c r="W21" s="43"/>
      <c r="X21" s="42"/>
      <c r="Y21" s="42"/>
      <c r="Z21" s="42">
        <v>913272.8</v>
      </c>
      <c r="AB21" s="45">
        <f t="shared" si="0"/>
        <v>0</v>
      </c>
      <c r="AC21" s="46" t="str">
        <f t="shared" si="1"/>
        <v xml:space="preserve"> </v>
      </c>
    </row>
    <row r="22" spans="2:29" s="44" customFormat="1" x14ac:dyDescent="0.25">
      <c r="B22" s="37">
        <v>10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0.72889999999999999</v>
      </c>
      <c r="P22" s="39"/>
      <c r="Q22" s="40"/>
      <c r="R22" s="41"/>
      <c r="S22" s="42"/>
      <c r="T22" s="39"/>
      <c r="U22" s="42">
        <v>-6.4</v>
      </c>
      <c r="V22" s="42"/>
      <c r="W22" s="47"/>
      <c r="X22" s="42"/>
      <c r="Y22" s="42"/>
      <c r="Z22" s="42">
        <v>0</v>
      </c>
      <c r="AB22" s="45">
        <f t="shared" si="0"/>
        <v>0</v>
      </c>
      <c r="AC22" s="46" t="str">
        <f t="shared" si="1"/>
        <v xml:space="preserve"> </v>
      </c>
    </row>
    <row r="23" spans="2:29" s="44" customFormat="1" x14ac:dyDescent="0.25">
      <c r="B23" s="37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0.72919999999999996</v>
      </c>
      <c r="P23" s="39"/>
      <c r="Q23" s="40"/>
      <c r="R23" s="39"/>
      <c r="S23" s="42"/>
      <c r="T23" s="39"/>
      <c r="U23" s="41"/>
      <c r="V23" s="42"/>
      <c r="W23" s="43"/>
      <c r="X23" s="42"/>
      <c r="Y23" s="42"/>
      <c r="Z23" s="42">
        <v>0</v>
      </c>
      <c r="AB23" s="45">
        <f t="shared" si="0"/>
        <v>0</v>
      </c>
      <c r="AC23" s="46" t="str">
        <f t="shared" si="1"/>
        <v xml:space="preserve"> </v>
      </c>
    </row>
    <row r="24" spans="2:29" s="44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0.7288</v>
      </c>
      <c r="P24" s="39"/>
      <c r="Q24" s="40"/>
      <c r="R24" s="41"/>
      <c r="S24" s="42"/>
      <c r="T24" s="39"/>
      <c r="U24" s="42"/>
      <c r="V24" s="42"/>
      <c r="W24" s="47"/>
      <c r="X24" s="42"/>
      <c r="Y24" s="42"/>
      <c r="Z24" s="42">
        <v>0</v>
      </c>
      <c r="AB24" s="45">
        <f t="shared" si="0"/>
        <v>0</v>
      </c>
      <c r="AC24" s="46" t="str">
        <f t="shared" si="1"/>
        <v xml:space="preserve"> </v>
      </c>
    </row>
    <row r="25" spans="2:29" s="44" customFormat="1" x14ac:dyDescent="0.25">
      <c r="B25" s="37">
        <v>13</v>
      </c>
      <c r="C25" s="38">
        <v>92.545299999999997</v>
      </c>
      <c r="D25" s="38">
        <v>3.9706999999999999</v>
      </c>
      <c r="E25" s="38">
        <v>0.98040000000000005</v>
      </c>
      <c r="F25" s="38">
        <v>0.13339999999999999</v>
      </c>
      <c r="G25" s="38">
        <v>0.2185</v>
      </c>
      <c r="H25" s="38">
        <v>4.1999999999999997E-3</v>
      </c>
      <c r="I25" s="38">
        <v>6.3E-2</v>
      </c>
      <c r="J25" s="38">
        <v>5.28E-2</v>
      </c>
      <c r="K25" s="38">
        <v>0.21829999999999999</v>
      </c>
      <c r="L25" s="38">
        <v>1.2999999999999999E-2</v>
      </c>
      <c r="M25" s="38">
        <v>1.4924999999999999</v>
      </c>
      <c r="N25" s="38">
        <v>0.30790000000000001</v>
      </c>
      <c r="O25" s="38">
        <v>0.72809999999999997</v>
      </c>
      <c r="P25" s="39">
        <v>35.049999999999997</v>
      </c>
      <c r="Q25" s="40">
        <v>8372</v>
      </c>
      <c r="R25" s="41">
        <v>38.81</v>
      </c>
      <c r="S25" s="42">
        <v>9270</v>
      </c>
      <c r="T25" s="39">
        <v>49.87</v>
      </c>
      <c r="U25" s="42">
        <v>-8.1</v>
      </c>
      <c r="V25" s="42"/>
      <c r="W25" s="43"/>
      <c r="X25" s="42"/>
      <c r="Y25" s="42"/>
      <c r="Z25" s="42">
        <v>1438111.6</v>
      </c>
      <c r="AB25" s="45">
        <f t="shared" si="0"/>
        <v>100.00000000000001</v>
      </c>
      <c r="AC25" s="46" t="str">
        <f t="shared" si="1"/>
        <v>ОК</v>
      </c>
    </row>
    <row r="26" spans="2:29" s="44" customFormat="1" x14ac:dyDescent="0.25">
      <c r="B26" s="37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0.7288</v>
      </c>
      <c r="P26" s="39"/>
      <c r="Q26" s="40"/>
      <c r="R26" s="41"/>
      <c r="S26" s="42"/>
      <c r="T26" s="39"/>
      <c r="U26" s="41">
        <v>-8.4</v>
      </c>
      <c r="V26" s="42"/>
      <c r="W26" s="47"/>
      <c r="X26" s="42"/>
      <c r="Y26" s="42"/>
      <c r="Z26" s="42">
        <v>1830717.3</v>
      </c>
      <c r="AB26" s="45">
        <f t="shared" si="0"/>
        <v>0</v>
      </c>
      <c r="AC26" s="46" t="str">
        <f t="shared" si="1"/>
        <v xml:space="preserve"> </v>
      </c>
    </row>
    <row r="27" spans="2:29" s="44" customFormat="1" x14ac:dyDescent="0.25">
      <c r="B27" s="37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0.7288</v>
      </c>
      <c r="P27" s="39"/>
      <c r="Q27" s="40"/>
      <c r="R27" s="41"/>
      <c r="S27" s="42"/>
      <c r="T27" s="39"/>
      <c r="U27" s="41">
        <v>-9</v>
      </c>
      <c r="V27" s="42"/>
      <c r="W27" s="47"/>
      <c r="X27" s="42"/>
      <c r="Y27" s="42"/>
      <c r="Z27" s="40">
        <v>1810533.8</v>
      </c>
      <c r="AB27" s="45">
        <f t="shared" si="0"/>
        <v>0</v>
      </c>
      <c r="AC27" s="46" t="str">
        <f t="shared" si="1"/>
        <v xml:space="preserve"> </v>
      </c>
    </row>
    <row r="28" spans="2:29" s="44" customFormat="1" x14ac:dyDescent="0.25">
      <c r="B28" s="48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0.72889999999999999</v>
      </c>
      <c r="P28" s="39"/>
      <c r="Q28" s="40"/>
      <c r="R28" s="41"/>
      <c r="S28" s="42"/>
      <c r="T28" s="39"/>
      <c r="U28" s="42">
        <v>-10.8</v>
      </c>
      <c r="V28" s="42"/>
      <c r="W28" s="49"/>
      <c r="X28" s="42"/>
      <c r="Y28" s="42"/>
      <c r="Z28" s="42">
        <v>1705580.8</v>
      </c>
      <c r="AB28" s="45">
        <f t="shared" si="0"/>
        <v>0</v>
      </c>
      <c r="AC28" s="46" t="str">
        <f t="shared" si="1"/>
        <v xml:space="preserve"> </v>
      </c>
    </row>
    <row r="29" spans="2:29" s="44" customFormat="1" x14ac:dyDescent="0.25">
      <c r="B29" s="48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0.72889999999999999</v>
      </c>
      <c r="P29" s="39"/>
      <c r="Q29" s="40"/>
      <c r="R29" s="41"/>
      <c r="S29" s="42"/>
      <c r="T29" s="39"/>
      <c r="U29" s="42">
        <v>-11.1</v>
      </c>
      <c r="V29" s="42"/>
      <c r="W29" s="49"/>
      <c r="X29" s="42"/>
      <c r="Y29" s="42"/>
      <c r="Z29" s="42">
        <v>1523282.5</v>
      </c>
      <c r="AB29" s="45">
        <f t="shared" si="0"/>
        <v>0</v>
      </c>
      <c r="AC29" s="46" t="str">
        <f t="shared" si="1"/>
        <v xml:space="preserve"> </v>
      </c>
    </row>
    <row r="30" spans="2:29" s="44" customFormat="1" x14ac:dyDescent="0.25">
      <c r="B30" s="48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0.72889999999999999</v>
      </c>
      <c r="P30" s="39"/>
      <c r="Q30" s="40"/>
      <c r="R30" s="39"/>
      <c r="S30" s="42"/>
      <c r="T30" s="39"/>
      <c r="U30" s="42"/>
      <c r="V30" s="42"/>
      <c r="W30" s="49"/>
      <c r="X30" s="42"/>
      <c r="Y30" s="42"/>
      <c r="Z30" s="42">
        <v>1442708.3</v>
      </c>
      <c r="AB30" s="45">
        <f t="shared" si="0"/>
        <v>0</v>
      </c>
      <c r="AC30" s="46" t="str">
        <f t="shared" si="1"/>
        <v xml:space="preserve"> </v>
      </c>
    </row>
    <row r="31" spans="2:29" s="44" customFormat="1" x14ac:dyDescent="0.25">
      <c r="B31" s="48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v>0.72860000000000003</v>
      </c>
      <c r="P31" s="39"/>
      <c r="Q31" s="40"/>
      <c r="R31" s="41"/>
      <c r="S31" s="42"/>
      <c r="T31" s="39"/>
      <c r="U31" s="42"/>
      <c r="V31" s="42"/>
      <c r="W31" s="49"/>
      <c r="X31" s="42"/>
      <c r="Y31" s="42"/>
      <c r="Z31" s="42">
        <v>1391404</v>
      </c>
      <c r="AB31" s="45">
        <f t="shared" si="0"/>
        <v>0</v>
      </c>
      <c r="AC31" s="46" t="str">
        <f t="shared" si="1"/>
        <v xml:space="preserve"> </v>
      </c>
    </row>
    <row r="32" spans="2:29" s="44" customFormat="1" x14ac:dyDescent="0.25">
      <c r="B32" s="48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>
        <v>0.72860000000000003</v>
      </c>
      <c r="P32" s="39"/>
      <c r="Q32" s="40"/>
      <c r="R32" s="41"/>
      <c r="S32" s="42"/>
      <c r="T32" s="39"/>
      <c r="U32" s="42"/>
      <c r="V32" s="42"/>
      <c r="W32" s="47"/>
      <c r="X32" s="42"/>
      <c r="Y32" s="42"/>
      <c r="Z32" s="42">
        <v>1393195.3</v>
      </c>
      <c r="AB32" s="45">
        <f t="shared" si="0"/>
        <v>0</v>
      </c>
      <c r="AC32" s="46" t="str">
        <f t="shared" si="1"/>
        <v xml:space="preserve"> </v>
      </c>
    </row>
    <row r="33" spans="2:30" s="44" customFormat="1" x14ac:dyDescent="0.25">
      <c r="B33" s="48">
        <v>21</v>
      </c>
      <c r="C33" s="38">
        <v>92.393799999999999</v>
      </c>
      <c r="D33" s="38">
        <v>4.0602999999999998</v>
      </c>
      <c r="E33" s="38">
        <v>0.98609999999999998</v>
      </c>
      <c r="F33" s="38">
        <v>0.13020000000000001</v>
      </c>
      <c r="G33" s="38">
        <v>0.21940000000000001</v>
      </c>
      <c r="H33" s="38">
        <v>1.47E-2</v>
      </c>
      <c r="I33" s="38">
        <v>6.5799999999999997E-2</v>
      </c>
      <c r="J33" s="38">
        <v>5.4300000000000001E-2</v>
      </c>
      <c r="K33" s="38">
        <v>0.19059999999999999</v>
      </c>
      <c r="L33" s="38">
        <v>7.6E-3</v>
      </c>
      <c r="M33" s="38">
        <v>1.5663</v>
      </c>
      <c r="N33" s="38">
        <v>0.31090000000000001</v>
      </c>
      <c r="O33" s="38">
        <v>0.72870000000000001</v>
      </c>
      <c r="P33" s="39">
        <v>35.03</v>
      </c>
      <c r="Q33" s="40">
        <v>8367</v>
      </c>
      <c r="R33" s="41">
        <v>38.79</v>
      </c>
      <c r="S33" s="42">
        <v>9265</v>
      </c>
      <c r="T33" s="39">
        <v>49.82</v>
      </c>
      <c r="U33" s="42">
        <v>-9.8000000000000007</v>
      </c>
      <c r="V33" s="42"/>
      <c r="W33" s="47"/>
      <c r="X33" s="42"/>
      <c r="Y33" s="42"/>
      <c r="Z33" s="42">
        <v>1416776.6</v>
      </c>
      <c r="AB33" s="45">
        <f t="shared" si="0"/>
        <v>99.999999999999986</v>
      </c>
      <c r="AC33" s="46" t="str">
        <f t="shared" si="1"/>
        <v>ОК</v>
      </c>
    </row>
    <row r="34" spans="2:30" s="44" customFormat="1" x14ac:dyDescent="0.25">
      <c r="B34" s="48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0.72860000000000003</v>
      </c>
      <c r="P34" s="39"/>
      <c r="Q34" s="40"/>
      <c r="R34" s="41"/>
      <c r="S34" s="42"/>
      <c r="T34" s="39"/>
      <c r="U34" s="42">
        <v>-9.9</v>
      </c>
      <c r="V34" s="42"/>
      <c r="W34" s="43"/>
      <c r="X34" s="42"/>
      <c r="Y34" s="42"/>
      <c r="Z34" s="42">
        <v>148364.5</v>
      </c>
      <c r="AB34" s="45">
        <f t="shared" si="0"/>
        <v>0</v>
      </c>
      <c r="AC34" s="46" t="str">
        <f t="shared" si="1"/>
        <v xml:space="preserve"> </v>
      </c>
    </row>
    <row r="35" spans="2:30" s="44" customFormat="1" x14ac:dyDescent="0.25">
      <c r="B35" s="48">
        <v>23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>
        <v>0.72819999999999996</v>
      </c>
      <c r="P35" s="39"/>
      <c r="Q35" s="40"/>
      <c r="R35" s="41"/>
      <c r="S35" s="42"/>
      <c r="T35" s="39"/>
      <c r="U35" s="42">
        <v>-10.7</v>
      </c>
      <c r="V35" s="42"/>
      <c r="W35" s="47"/>
      <c r="X35" s="42"/>
      <c r="Y35" s="42"/>
      <c r="Z35" s="42">
        <v>0</v>
      </c>
      <c r="AB35" s="45">
        <f t="shared" si="0"/>
        <v>0</v>
      </c>
      <c r="AC35" s="46" t="str">
        <f t="shared" si="1"/>
        <v xml:space="preserve"> </v>
      </c>
    </row>
    <row r="36" spans="2:30" s="44" customFormat="1" x14ac:dyDescent="0.25">
      <c r="B36" s="48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v>0.72829999999999995</v>
      </c>
      <c r="P36" s="39"/>
      <c r="Q36" s="40"/>
      <c r="R36" s="41"/>
      <c r="S36" s="42"/>
      <c r="T36" s="39"/>
      <c r="U36" s="42">
        <v>-10.7</v>
      </c>
      <c r="V36" s="42"/>
      <c r="W36" s="43"/>
      <c r="X36" s="42"/>
      <c r="Y36" s="42"/>
      <c r="Z36" s="42">
        <v>0</v>
      </c>
      <c r="AB36" s="45">
        <f t="shared" si="0"/>
        <v>0</v>
      </c>
      <c r="AC36" s="46" t="str">
        <f t="shared" si="1"/>
        <v xml:space="preserve"> </v>
      </c>
    </row>
    <row r="37" spans="2:30" s="44" customFormat="1" x14ac:dyDescent="0.25">
      <c r="B37" s="48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>
        <v>0.72809999999999997</v>
      </c>
      <c r="P37" s="39"/>
      <c r="Q37" s="40"/>
      <c r="R37" s="39"/>
      <c r="S37" s="42"/>
      <c r="T37" s="39"/>
      <c r="U37" s="42"/>
      <c r="V37" s="42"/>
      <c r="W37" s="47"/>
      <c r="X37" s="42"/>
      <c r="Y37" s="42"/>
      <c r="Z37" s="42">
        <v>0</v>
      </c>
      <c r="AB37" s="45">
        <f t="shared" si="0"/>
        <v>0</v>
      </c>
      <c r="AC37" s="46" t="str">
        <f t="shared" si="1"/>
        <v xml:space="preserve"> </v>
      </c>
    </row>
    <row r="38" spans="2:30" s="44" customFormat="1" x14ac:dyDescent="0.25">
      <c r="B38" s="48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>
        <v>0.72860000000000003</v>
      </c>
      <c r="P38" s="39"/>
      <c r="Q38" s="40"/>
      <c r="R38" s="41"/>
      <c r="S38" s="42"/>
      <c r="T38" s="39"/>
      <c r="U38" s="42"/>
      <c r="V38" s="42"/>
      <c r="W38" s="47"/>
      <c r="X38" s="42"/>
      <c r="Y38" s="42"/>
      <c r="Z38" s="42">
        <v>0</v>
      </c>
      <c r="AB38" s="45">
        <f t="shared" si="0"/>
        <v>0</v>
      </c>
      <c r="AC38" s="46" t="str">
        <f t="shared" si="1"/>
        <v xml:space="preserve"> </v>
      </c>
    </row>
    <row r="39" spans="2:30" s="44" customFormat="1" x14ac:dyDescent="0.25">
      <c r="B39" s="48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>
        <v>0.72860000000000003</v>
      </c>
      <c r="P39" s="39"/>
      <c r="Q39" s="40"/>
      <c r="R39" s="41"/>
      <c r="S39" s="42"/>
      <c r="T39" s="39"/>
      <c r="U39" s="42"/>
      <c r="V39" s="42"/>
      <c r="W39" s="47"/>
      <c r="X39" s="49"/>
      <c r="Y39" s="49"/>
      <c r="Z39" s="42">
        <v>1087059.5</v>
      </c>
      <c r="AB39" s="45">
        <f t="shared" si="0"/>
        <v>0</v>
      </c>
      <c r="AC39" s="46" t="str">
        <f t="shared" si="1"/>
        <v xml:space="preserve"> </v>
      </c>
    </row>
    <row r="40" spans="2:30" s="44" customFormat="1" x14ac:dyDescent="0.25">
      <c r="B40" s="48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>
        <v>0.72889999999999999</v>
      </c>
      <c r="P40" s="39"/>
      <c r="Q40" s="40"/>
      <c r="R40" s="41"/>
      <c r="S40" s="42"/>
      <c r="T40" s="39"/>
      <c r="U40" s="42"/>
      <c r="V40" s="42"/>
      <c r="W40" s="47"/>
      <c r="X40" s="49"/>
      <c r="Y40" s="49"/>
      <c r="Z40" s="42">
        <v>1690907.4</v>
      </c>
      <c r="AB40" s="45">
        <f t="shared" si="0"/>
        <v>0</v>
      </c>
      <c r="AC40" s="46" t="str">
        <f t="shared" si="1"/>
        <v xml:space="preserve"> </v>
      </c>
    </row>
    <row r="41" spans="2:30" s="44" customFormat="1" x14ac:dyDescent="0.25">
      <c r="B41" s="48">
        <v>29</v>
      </c>
      <c r="C41" s="38">
        <v>92.366900000000001</v>
      </c>
      <c r="D41" s="38">
        <v>4.0585000000000004</v>
      </c>
      <c r="E41" s="38">
        <v>1.0011000000000001</v>
      </c>
      <c r="F41" s="38">
        <v>0.13420000000000001</v>
      </c>
      <c r="G41" s="38">
        <v>0.22070000000000001</v>
      </c>
      <c r="H41" s="38">
        <v>4.4999999999999997E-3</v>
      </c>
      <c r="I41" s="38">
        <v>6.54E-2</v>
      </c>
      <c r="J41" s="38">
        <v>5.2600000000000001E-2</v>
      </c>
      <c r="K41" s="38">
        <v>0.18279999999999999</v>
      </c>
      <c r="L41" s="38">
        <v>1.47E-2</v>
      </c>
      <c r="M41" s="38">
        <v>1.5844</v>
      </c>
      <c r="N41" s="38">
        <v>0.31419999999999998</v>
      </c>
      <c r="O41" s="38">
        <v>0.72870000000000001</v>
      </c>
      <c r="P41" s="39">
        <v>35.01</v>
      </c>
      <c r="Q41" s="40">
        <v>8362</v>
      </c>
      <c r="R41" s="41">
        <v>38.76</v>
      </c>
      <c r="S41" s="42">
        <v>9258</v>
      </c>
      <c r="T41" s="39">
        <v>49.79</v>
      </c>
      <c r="U41" s="41">
        <v>-9.9</v>
      </c>
      <c r="V41" s="42"/>
      <c r="W41" s="47" t="s">
        <v>35</v>
      </c>
      <c r="X41" s="49"/>
      <c r="Y41" s="49"/>
      <c r="Z41" s="42">
        <v>1665099.9</v>
      </c>
      <c r="AB41" s="45">
        <f t="shared" si="0"/>
        <v>99.999999999999986</v>
      </c>
      <c r="AC41" s="46" t="str">
        <f t="shared" si="1"/>
        <v>ОК</v>
      </c>
    </row>
    <row r="42" spans="2:30" s="44" customFormat="1" x14ac:dyDescent="0.25">
      <c r="B42" s="48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>
        <v>0.72889999999999999</v>
      </c>
      <c r="P42" s="39"/>
      <c r="Q42" s="38"/>
      <c r="R42" s="41"/>
      <c r="S42" s="42"/>
      <c r="T42" s="39"/>
      <c r="U42" s="42">
        <v>-10.3</v>
      </c>
      <c r="V42" s="42"/>
      <c r="W42" s="47"/>
      <c r="X42" s="49"/>
      <c r="Y42" s="49"/>
      <c r="Z42" s="42">
        <v>1615588.1</v>
      </c>
      <c r="AB42" s="45">
        <f t="shared" si="0"/>
        <v>0</v>
      </c>
      <c r="AC42" s="46" t="str">
        <f t="shared" si="1"/>
        <v xml:space="preserve"> </v>
      </c>
    </row>
    <row r="43" spans="2:30" s="44" customFormat="1" x14ac:dyDescent="0.25">
      <c r="B43" s="4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38"/>
      <c r="R43" s="41"/>
      <c r="S43" s="42"/>
      <c r="T43" s="39"/>
      <c r="U43" s="42"/>
      <c r="V43" s="42"/>
      <c r="W43" s="47"/>
      <c r="X43" s="49"/>
      <c r="Y43" s="49"/>
      <c r="Z43" s="50"/>
      <c r="AB43" s="45"/>
      <c r="AC43" s="46"/>
    </row>
    <row r="44" spans="2:30" s="44" customFormat="1" ht="12" customHeight="1" x14ac:dyDescent="0.25">
      <c r="B44" s="51" t="s">
        <v>36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0">
        <f>SUM(Z13:Z43)</f>
        <v>34685874.700000003</v>
      </c>
      <c r="AB44" s="45">
        <f t="shared" si="0"/>
        <v>0</v>
      </c>
      <c r="AC44" s="46" t="str">
        <f t="shared" si="1"/>
        <v xml:space="preserve"> </v>
      </c>
    </row>
    <row r="45" spans="2:30" ht="12.75" customHeight="1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5"/>
      <c r="Z45" s="56"/>
      <c r="AB45" s="57"/>
      <c r="AC45" s="58"/>
      <c r="AD45"/>
    </row>
    <row r="46" spans="2:30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2:30" x14ac:dyDescent="0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  <c r="R47" s="62"/>
      <c r="S47" s="62"/>
      <c r="T47" s="62"/>
      <c r="U47" s="62"/>
      <c r="V47" s="62"/>
      <c r="W47" s="62"/>
      <c r="X47" s="62"/>
      <c r="Y47" s="62"/>
    </row>
    <row r="48" spans="2:30" x14ac:dyDescent="0.25">
      <c r="C48" s="63" t="s">
        <v>37</v>
      </c>
      <c r="D48" s="64"/>
      <c r="E48" s="64"/>
      <c r="F48" s="64"/>
      <c r="G48" s="64"/>
      <c r="H48" s="64"/>
      <c r="I48" s="64"/>
      <c r="J48" s="64"/>
      <c r="K48" s="64"/>
      <c r="L48" s="64" t="s">
        <v>38</v>
      </c>
      <c r="M48" s="64"/>
      <c r="N48" s="64"/>
      <c r="O48" s="64"/>
      <c r="P48" s="64"/>
      <c r="Q48" s="64"/>
      <c r="R48" s="64"/>
      <c r="S48" s="64" t="s">
        <v>39</v>
      </c>
      <c r="T48" s="64"/>
    </row>
    <row r="49" spans="3:26" x14ac:dyDescent="0.25">
      <c r="C49" s="65" t="s">
        <v>40</v>
      </c>
      <c r="L49" s="66" t="s">
        <v>41</v>
      </c>
      <c r="N49" s="66"/>
      <c r="P49" s="66" t="s">
        <v>42</v>
      </c>
      <c r="T49" s="66" t="s">
        <v>43</v>
      </c>
      <c r="U49" s="66"/>
      <c r="V49" s="66"/>
    </row>
    <row r="50" spans="3:26" ht="18" customHeight="1" x14ac:dyDescent="0.25">
      <c r="C50" s="63" t="s">
        <v>44</v>
      </c>
      <c r="D50" s="67"/>
      <c r="E50" s="67"/>
      <c r="F50" s="67"/>
      <c r="G50" s="67"/>
      <c r="H50" s="67"/>
      <c r="I50" s="67"/>
      <c r="J50" s="67"/>
      <c r="K50" s="67"/>
      <c r="L50" s="67" t="s">
        <v>45</v>
      </c>
      <c r="M50" s="67"/>
      <c r="N50" s="67"/>
      <c r="O50" s="67"/>
      <c r="P50" s="67"/>
      <c r="Q50" s="67"/>
      <c r="R50" s="67"/>
      <c r="S50" s="64" t="s">
        <v>39</v>
      </c>
      <c r="T50" s="67"/>
    </row>
    <row r="51" spans="3:26" ht="12.75" customHeight="1" x14ac:dyDescent="0.25">
      <c r="C51" s="65" t="s">
        <v>46</v>
      </c>
      <c r="G51" s="68"/>
      <c r="H51" s="68"/>
      <c r="I51" s="68"/>
      <c r="J51" s="68"/>
      <c r="K51" s="68"/>
      <c r="L51" s="66" t="s">
        <v>41</v>
      </c>
      <c r="M51" s="68"/>
      <c r="N51" s="68"/>
      <c r="O51" s="68"/>
      <c r="P51" s="66" t="s">
        <v>42</v>
      </c>
      <c r="Q51" s="68"/>
      <c r="R51" s="68"/>
      <c r="S51" s="68"/>
      <c r="T51" s="66" t="s">
        <v>43</v>
      </c>
    </row>
    <row r="52" spans="3:26" ht="18" customHeight="1" x14ac:dyDescent="0.25">
      <c r="C52" s="63" t="s">
        <v>47</v>
      </c>
      <c r="D52" s="69"/>
      <c r="E52" s="70"/>
      <c r="F52" s="67"/>
      <c r="G52" s="67"/>
      <c r="H52" s="67"/>
      <c r="I52" s="67"/>
      <c r="J52" s="67"/>
      <c r="K52" s="67"/>
      <c r="L52" s="71" t="s">
        <v>48</v>
      </c>
      <c r="M52" s="71"/>
      <c r="N52" s="71"/>
      <c r="O52" s="67"/>
      <c r="P52" s="67"/>
      <c r="Q52" s="67"/>
      <c r="R52" s="67"/>
      <c r="S52" s="64" t="s">
        <v>39</v>
      </c>
      <c r="T52" s="67"/>
    </row>
    <row r="53" spans="3:26" x14ac:dyDescent="0.25">
      <c r="C53" s="65" t="s">
        <v>49</v>
      </c>
      <c r="L53" s="66" t="s">
        <v>41</v>
      </c>
      <c r="N53" s="66"/>
      <c r="P53" s="66" t="s">
        <v>42</v>
      </c>
      <c r="T53" s="66" t="s">
        <v>43</v>
      </c>
      <c r="U53" s="66"/>
      <c r="V53" s="66"/>
    </row>
    <row r="55" spans="3:26" x14ac:dyDescent="0.2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2016-07-21T11:26:50Z</dcterms:created>
  <dcterms:modified xsi:type="dcterms:W3CDTF">2016-07-21T11:27:07Z</dcterms:modified>
</cp:coreProperties>
</file>