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9-1" sheetId="4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'09-1'!$B$1:$AC$52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8" i="4" l="1"/>
  <c r="B42" i="4" l="1"/>
  <c r="B43" i="4" s="1"/>
  <c r="B44" i="4" s="1"/>
  <c r="B41" i="4"/>
  <c r="B34" i="4"/>
  <c r="B35" i="4" s="1"/>
  <c r="B36" i="4" s="1"/>
  <c r="B33" i="4"/>
  <c r="B26" i="4"/>
  <c r="B25" i="4"/>
  <c r="B18" i="4"/>
  <c r="B17" i="4"/>
</calcChain>
</file>

<file path=xl/sharedStrings.xml><?xml version="1.0" encoding="utf-8"?>
<sst xmlns="http://schemas.openxmlformats.org/spreadsheetml/2006/main" count="83" uniqueCount="71">
  <si>
    <t>ЯГОТИНСЬКЕ ЛІНІЙНЕ ВИРОБНИЧЕ УПРАВЛІННЯ</t>
  </si>
  <si>
    <t>МАГІСТРАЛЬНИХ ГАЗОПРОВОДІВ</t>
  </si>
  <si>
    <t xml:space="preserve">  </t>
  </si>
  <si>
    <t>Свідоцтво про атестацію ВХАЛ  № 70А-100-15</t>
  </si>
  <si>
    <t>09-1</t>
  </si>
  <si>
    <t>Дійсне до 31 грудня 2018 року</t>
  </si>
  <si>
    <t xml:space="preserve">П А С П О Р Т   Я К О С Т І   П Р И Р О Д Н О Г О   Г А З У   </t>
  </si>
  <si>
    <t>№ 1606</t>
  </si>
  <si>
    <t>Х</t>
  </si>
  <si>
    <t>за</t>
  </si>
  <si>
    <t>червень</t>
  </si>
  <si>
    <t>місяць</t>
  </si>
  <si>
    <t>року</t>
  </si>
  <si>
    <t>по</t>
  </si>
  <si>
    <t xml:space="preserve"> ГРС Хоцьки</t>
  </si>
  <si>
    <t>(для споживачів приєднаних до  ГРС “Хоцьки”)</t>
  </si>
  <si>
    <r>
      <t xml:space="preserve">переданого </t>
    </r>
    <r>
      <rPr>
        <b/>
        <sz val="14"/>
        <rFont val="Times New Roman Cyr"/>
        <family val="1"/>
        <charset val="204"/>
      </rPr>
      <t xml:space="preserve"> Яготинським ЛВУМГ</t>
    </r>
    <r>
      <rPr>
        <sz val="14"/>
        <rFont val="Times New Roman Cyr"/>
        <family val="1"/>
        <charset val="204"/>
      </rPr>
      <t xml:space="preserve"> та прийнятого по </t>
    </r>
    <r>
      <rPr>
        <b/>
        <sz val="14"/>
        <rFont val="Times New Roman Cyr"/>
        <family val="1"/>
        <charset val="204"/>
      </rPr>
      <t xml:space="preserve">Київській області </t>
    </r>
    <r>
      <rPr>
        <sz val="14"/>
        <rFont val="Times New Roman Cyr"/>
        <family val="1"/>
        <charset val="204"/>
      </rPr>
      <t>:</t>
    </r>
  </si>
  <si>
    <t xml:space="preserve"> ПАТ "КИЇВОБЛГАЗ", Переяслав- Хмельницькою ФЕГГ  ПАТ "КИЇВОБЛГАЗ",</t>
  </si>
  <si>
    <r>
      <t xml:space="preserve">        по газопроводу Шебелинка-Полтава-Київ </t>
    </r>
    <r>
      <rPr>
        <b/>
        <sz val="14"/>
        <rFont val="Times New Roman Cyr"/>
        <charset val="204"/>
      </rPr>
      <t xml:space="preserve">(ШПК) </t>
    </r>
    <r>
      <rPr>
        <sz val="14"/>
        <rFont val="Times New Roman Cyr"/>
        <family val="1"/>
        <charset val="204"/>
      </rPr>
      <t xml:space="preserve">за період  з </t>
    </r>
  </si>
  <si>
    <t>дата відбору</t>
  </si>
  <si>
    <t>одиниці вимір</t>
  </si>
  <si>
    <r>
      <t xml:space="preserve">КОМПОНЕНТНИЙ  СКЛАД ГАЗУ,   ( ОБ.,%   /    </t>
    </r>
    <r>
      <rPr>
        <b/>
        <sz val="9"/>
        <rFont val="Times New Roman Cyr"/>
        <charset val="204"/>
      </rPr>
      <t>мол.,%</t>
    </r>
    <r>
      <rPr>
        <sz val="9"/>
        <rFont val="Times New Roman Cyr"/>
        <family val="1"/>
        <charset val="204"/>
      </rPr>
      <t>)</t>
    </r>
  </si>
  <si>
    <t>відносна густина</t>
  </si>
  <si>
    <t>хромат.густина, кг/м3</t>
  </si>
  <si>
    <t>теплота згоряння нижча, МДж/м3</t>
  </si>
  <si>
    <t>теплота згоряння нижча, ккал/м3</t>
  </si>
  <si>
    <r>
      <t xml:space="preserve">теплота згоряння </t>
    </r>
    <r>
      <rPr>
        <b/>
        <sz val="8"/>
        <rFont val="Times New Roman Cyr"/>
        <charset val="204"/>
      </rPr>
      <t>вища</t>
    </r>
    <r>
      <rPr>
        <sz val="8"/>
        <rFont val="Times New Roman Cyr"/>
        <family val="1"/>
        <charset val="204"/>
      </rPr>
      <t>, МДж/м3</t>
    </r>
  </si>
  <si>
    <r>
      <t>теплота згоряння</t>
    </r>
    <r>
      <rPr>
        <b/>
        <sz val="8"/>
        <rFont val="Times New Roman Cyr"/>
        <charset val="204"/>
      </rPr>
      <t xml:space="preserve"> вища</t>
    </r>
    <r>
      <rPr>
        <sz val="8"/>
        <rFont val="Times New Roman Cyr"/>
        <family val="1"/>
        <charset val="204"/>
      </rPr>
      <t>, ккал/м3</t>
    </r>
  </si>
  <si>
    <t>число Воббе вище,МДж/м3</t>
  </si>
  <si>
    <t>число Воббе вище, ккал/м3</t>
  </si>
  <si>
    <r>
      <t>Точка роси вологи (Р=3,92МПа)°</t>
    </r>
    <r>
      <rPr>
        <sz val="7.5"/>
        <rFont val="Times New Roman"/>
        <family val="1"/>
        <charset val="204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</si>
  <si>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</si>
  <si>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</si>
  <si>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</si>
  <si>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</si>
  <si>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</si>
  <si>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</si>
  <si>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</si>
  <si>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</si>
  <si>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</si>
  <si>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</si>
  <si>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</si>
  <si>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</si>
  <si>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</si>
  <si>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</si>
  <si>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</si>
  <si>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</si>
  <si>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</si>
  <si>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</si>
  <si>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</si>
  <si>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</si>
  <si>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</si>
  <si>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відсут</t>
  </si>
  <si>
    <t>об.,%</t>
  </si>
  <si>
    <t>мол.,%</t>
  </si>
  <si>
    <t>менше</t>
  </si>
  <si>
    <t>відс.</t>
  </si>
  <si>
    <t>Примітка:Пункт заміру т.роси,механічних домішок( згідно "Протоколу узгодження") -вхід КС-2"Яготин" після п/у</t>
  </si>
  <si>
    <t>З  10.06.2016 р прилади  по заміру температури точки  роси  на ремонті та технічному обслуговуванні.</t>
  </si>
  <si>
    <t>Головний інженер</t>
  </si>
  <si>
    <t>Яготинського ЛВУМГ</t>
  </si>
  <si>
    <t>М. А. Приймак</t>
  </si>
  <si>
    <t>Завідувач ВХАЛ</t>
  </si>
  <si>
    <t>Т.О.Бугера</t>
  </si>
  <si>
    <t>СУМАРНА  ВИТРАТА ГАЗУ ЗА МІС, тис.м3</t>
  </si>
  <si>
    <t>ГРС “Хоцьки”</t>
  </si>
  <si>
    <t>позачерговий відбір</t>
  </si>
  <si>
    <t>При зміні потоків</t>
  </si>
  <si>
    <t>п.7.8 СТП 320.30019801.030-2003</t>
  </si>
  <si>
    <t>Добова витрата газу, тис м3</t>
  </si>
  <si>
    <t>Всього за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</si>
</sst>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dd\.mm\.yy;@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indexed="9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10"/>
      <color indexed="9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color indexed="9"/>
      <name val="Arial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color indexed="10"/>
      <name val="Arial Cyr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indexed="9"/>
      <name val="Arial Cyr"/>
      <charset val="204"/>
    </font>
    <font>
      <sz val="10"/>
      <color theme="0"/>
      <name val="Arial Cyr"/>
      <charset val="204"/>
    </font>
    <font>
      <sz val="10"/>
      <color indexed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b/>
      <sz val="16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20"/>
      <color rgb="FFFF000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Times New Roman Cyr"/>
      <family val="1"/>
      <charset val="204"/>
    </font>
    <font>
      <b/>
      <sz val="8"/>
      <color indexed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0" fillId="0" borderId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2" fillId="5" borderId="0" applyNumberFormat="0" applyBorder="0" applyAlignment="0" applyProtection="0"/>
    <xf numFmtId="0" fontId="53" fillId="22" borderId="15" applyNumberFormat="0" applyAlignment="0" applyProtection="0"/>
    <xf numFmtId="0" fontId="54" fillId="23" borderId="16" applyNumberFormat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0" fillId="9" borderId="15" applyNumberFormat="0" applyAlignment="0" applyProtection="0"/>
    <xf numFmtId="0" fontId="61" fillId="0" borderId="20" applyNumberFormat="0" applyFill="0" applyAlignment="0" applyProtection="0"/>
    <xf numFmtId="0" fontId="62" fillId="24" borderId="0" applyNumberFormat="0" applyBorder="0" applyAlignment="0" applyProtection="0"/>
    <xf numFmtId="0" fontId="63" fillId="25" borderId="21" applyNumberFormat="0" applyFont="0" applyAlignment="0" applyProtection="0"/>
    <xf numFmtId="0" fontId="64" fillId="22" borderId="22" applyNumberFormat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/>
    <xf numFmtId="0" fontId="1" fillId="0" borderId="0"/>
  </cellStyleXfs>
  <cellXfs count="124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2" fillId="0" borderId="0" xfId="1" applyFont="1" applyFill="1"/>
    <xf numFmtId="0" fontId="7" fillId="0" borderId="0" xfId="1" applyFont="1" applyFill="1" applyAlignment="1">
      <alignment horizontal="right" vertical="top" wrapText="1"/>
    </xf>
    <xf numFmtId="0" fontId="7" fillId="0" borderId="0" xfId="1" applyFont="1" applyFill="1" applyAlignment="1">
      <alignment horizontal="center" vertical="top" wrapText="1"/>
    </xf>
    <xf numFmtId="0" fontId="2" fillId="0" borderId="0" xfId="1" applyFill="1"/>
    <xf numFmtId="49" fontId="8" fillId="0" borderId="0" xfId="1" applyNumberFormat="1" applyFont="1" applyFill="1" applyAlignment="1">
      <alignment horizontal="right" vertical="top" wrapText="1"/>
    </xf>
    <xf numFmtId="0" fontId="7" fillId="0" borderId="0" xfId="1" applyFont="1" applyFill="1" applyAlignment="1">
      <alignment horizontal="left" vertical="top" wrapText="1"/>
    </xf>
    <xf numFmtId="0" fontId="9" fillId="0" borderId="0" xfId="1" applyFont="1" applyFill="1"/>
    <xf numFmtId="0" fontId="11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left" vertical="center" wrapText="1"/>
    </xf>
    <xf numFmtId="0" fontId="12" fillId="0" borderId="0" xfId="1" applyFont="1" applyFill="1"/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/>
    <xf numFmtId="0" fontId="13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right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/>
    <xf numFmtId="0" fontId="2" fillId="0" borderId="0" xfId="1" applyFont="1" applyFill="1" applyBorder="1"/>
    <xf numFmtId="0" fontId="2" fillId="0" borderId="0" xfId="1" applyFill="1" applyBorder="1"/>
    <xf numFmtId="0" fontId="28" fillId="0" borderId="0" xfId="1" applyFont="1" applyFill="1"/>
    <xf numFmtId="0" fontId="20" fillId="0" borderId="2" xfId="1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center" vertical="center" textRotation="90" wrapText="1"/>
    </xf>
    <xf numFmtId="0" fontId="20" fillId="0" borderId="10" xfId="1" applyFont="1" applyFill="1" applyBorder="1" applyAlignment="1">
      <alignment horizontal="center" vertical="center" textRotation="90" wrapText="1"/>
    </xf>
    <xf numFmtId="0" fontId="20" fillId="0" borderId="7" xfId="1" applyFont="1" applyFill="1" applyBorder="1" applyAlignment="1">
      <alignment horizontal="center" vertical="center" textRotation="90" wrapText="1"/>
    </xf>
    <xf numFmtId="0" fontId="2" fillId="0" borderId="8" xfId="1" applyFont="1" applyFill="1" applyBorder="1" applyAlignment="1">
      <alignment textRotation="90"/>
    </xf>
    <xf numFmtId="0" fontId="2" fillId="0" borderId="0" xfId="1" applyFont="1" applyFill="1" applyBorder="1" applyAlignment="1">
      <alignment textRotation="90"/>
    </xf>
    <xf numFmtId="0" fontId="29" fillId="0" borderId="0" xfId="1" applyFont="1" applyFill="1" applyBorder="1"/>
    <xf numFmtId="164" fontId="24" fillId="3" borderId="3" xfId="2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165" fontId="31" fillId="0" borderId="6" xfId="1" applyNumberFormat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32" fillId="0" borderId="0" xfId="1" applyFont="1" applyFill="1" applyBorder="1"/>
    <xf numFmtId="165" fontId="24" fillId="0" borderId="6" xfId="1" applyNumberFormat="1" applyFont="1" applyFill="1" applyBorder="1" applyAlignment="1">
      <alignment horizontal="center" vertical="center" wrapText="1"/>
    </xf>
    <xf numFmtId="164" fontId="33" fillId="3" borderId="3" xfId="2" applyNumberFormat="1" applyFont="1" applyFill="1" applyBorder="1" applyAlignment="1">
      <alignment horizontal="center" vertical="center" wrapText="1"/>
    </xf>
    <xf numFmtId="164" fontId="34" fillId="0" borderId="6" xfId="2" applyNumberFormat="1" applyFont="1" applyFill="1" applyBorder="1" applyAlignment="1">
      <alignment horizontal="center" vertical="center" wrapText="1"/>
    </xf>
    <xf numFmtId="166" fontId="24" fillId="0" borderId="6" xfId="1" applyNumberFormat="1" applyFont="1" applyFill="1" applyBorder="1" applyAlignment="1">
      <alignment horizontal="center" vertical="center" wrapText="1"/>
    </xf>
    <xf numFmtId="166" fontId="33" fillId="0" borderId="6" xfId="1" applyNumberFormat="1" applyFont="1" applyFill="1" applyBorder="1" applyAlignment="1">
      <alignment horizontal="center" vertical="center" wrapText="1"/>
    </xf>
    <xf numFmtId="2" fontId="24" fillId="0" borderId="6" xfId="1" applyNumberFormat="1" applyFont="1" applyFill="1" applyBorder="1" applyAlignment="1">
      <alignment horizontal="center" vertical="center" wrapText="1"/>
    </xf>
    <xf numFmtId="1" fontId="24" fillId="0" borderId="6" xfId="1" applyNumberFormat="1" applyFont="1" applyFill="1" applyBorder="1" applyAlignment="1">
      <alignment horizontal="center" vertical="center" wrapText="1"/>
    </xf>
    <xf numFmtId="164" fontId="35" fillId="0" borderId="6" xfId="2" applyNumberFormat="1" applyFont="1" applyFill="1" applyBorder="1" applyAlignment="1">
      <alignment horizontal="center" vertical="center" wrapText="1"/>
    </xf>
    <xf numFmtId="0" fontId="24" fillId="0" borderId="6" xfId="1" applyFont="1" applyFill="1" applyBorder="1"/>
    <xf numFmtId="0" fontId="6" fillId="0" borderId="0" xfId="1" applyFont="1" applyFill="1" applyBorder="1"/>
    <xf numFmtId="166" fontId="2" fillId="0" borderId="0" xfId="1" applyNumberFormat="1" applyFont="1" applyFill="1" applyBorder="1"/>
    <xf numFmtId="167" fontId="36" fillId="0" borderId="0" xfId="1" applyNumberFormat="1" applyFont="1" applyFill="1" applyBorder="1"/>
    <xf numFmtId="0" fontId="37" fillId="0" borderId="6" xfId="1" applyFont="1" applyFill="1" applyBorder="1"/>
    <xf numFmtId="166" fontId="38" fillId="0" borderId="6" xfId="1" applyNumberFormat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2" fontId="38" fillId="0" borderId="6" xfId="1" applyNumberFormat="1" applyFont="1" applyFill="1" applyBorder="1" applyAlignment="1">
      <alignment horizontal="center" vertical="center" wrapText="1"/>
    </xf>
    <xf numFmtId="164" fontId="39" fillId="0" borderId="6" xfId="2" applyNumberFormat="1" applyFont="1" applyFill="1" applyBorder="1" applyAlignment="1">
      <alignment horizontal="center" vertical="center" wrapText="1"/>
    </xf>
    <xf numFmtId="166" fontId="31" fillId="0" borderId="6" xfId="1" applyNumberFormat="1" applyFont="1" applyFill="1" applyBorder="1"/>
    <xf numFmtId="166" fontId="40" fillId="0" borderId="6" xfId="1" applyNumberFormat="1" applyFont="1" applyFill="1" applyBorder="1"/>
    <xf numFmtId="2" fontId="31" fillId="0" borderId="6" xfId="1" applyNumberFormat="1" applyFont="1" applyFill="1" applyBorder="1" applyAlignment="1">
      <alignment horizontal="center" vertical="center" wrapText="1"/>
    </xf>
    <xf numFmtId="1" fontId="31" fillId="0" borderId="6" xfId="1" applyNumberFormat="1" applyFont="1" applyFill="1" applyBorder="1" applyAlignment="1">
      <alignment horizontal="center"/>
    </xf>
    <xf numFmtId="1" fontId="31" fillId="0" borderId="6" xfId="1" applyNumberFormat="1" applyFont="1" applyFill="1" applyBorder="1" applyAlignment="1">
      <alignment horizontal="center" vertical="center" wrapText="1"/>
    </xf>
    <xf numFmtId="14" fontId="41" fillId="0" borderId="0" xfId="1" applyNumberFormat="1" applyFont="1" applyFill="1" applyBorder="1" applyAlignment="1">
      <alignment horizontal="center" vertical="center" wrapText="1"/>
    </xf>
    <xf numFmtId="14" fontId="29" fillId="0" borderId="12" xfId="1" applyNumberFormat="1" applyFont="1" applyFill="1" applyBorder="1"/>
    <xf numFmtId="1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42" fillId="0" borderId="0" xfId="1" applyFont="1" applyFill="1" applyBorder="1"/>
    <xf numFmtId="0" fontId="17" fillId="0" borderId="0" xfId="1" applyFont="1" applyFill="1" applyBorder="1"/>
    <xf numFmtId="0" fontId="29" fillId="0" borderId="13" xfId="1" applyFont="1" applyFill="1" applyBorder="1"/>
    <xf numFmtId="0" fontId="29" fillId="0" borderId="14" xfId="1" applyFont="1" applyFill="1" applyBorder="1"/>
    <xf numFmtId="0" fontId="22" fillId="0" borderId="0" xfId="1" applyFont="1" applyFill="1" applyBorder="1"/>
    <xf numFmtId="0" fontId="42" fillId="0" borderId="0" xfId="1" applyFont="1" applyFill="1" applyBorder="1" applyAlignment="1">
      <alignment horizontal="left"/>
    </xf>
    <xf numFmtId="14" fontId="17" fillId="0" borderId="0" xfId="1" applyNumberFormat="1" applyFont="1" applyFill="1" applyBorder="1" applyAlignment="1">
      <alignment horizontal="left"/>
    </xf>
    <xf numFmtId="166" fontId="32" fillId="0" borderId="0" xfId="1" applyNumberFormat="1" applyFont="1" applyFill="1" applyBorder="1"/>
    <xf numFmtId="0" fontId="43" fillId="0" borderId="0" xfId="1" applyFont="1" applyFill="1"/>
    <xf numFmtId="0" fontId="44" fillId="0" borderId="0" xfId="1" applyFont="1" applyFill="1"/>
    <xf numFmtId="0" fontId="45" fillId="0" borderId="0" xfId="1" applyFont="1" applyFill="1"/>
    <xf numFmtId="0" fontId="47" fillId="0" borderId="0" xfId="1" applyFont="1" applyFill="1"/>
    <xf numFmtId="0" fontId="48" fillId="0" borderId="0" xfId="1" applyFont="1" applyFill="1"/>
    <xf numFmtId="0" fontId="24" fillId="0" borderId="3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left" vertical="top" wrapText="1"/>
    </xf>
    <xf numFmtId="0" fontId="10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righ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horizontal="center" vertical="center" textRotation="90" wrapText="1"/>
    </xf>
    <xf numFmtId="0" fontId="19" fillId="0" borderId="0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textRotation="90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right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textRotation="90" wrapText="1"/>
    </xf>
    <xf numFmtId="0" fontId="22" fillId="0" borderId="2" xfId="1" applyFont="1" applyFill="1" applyBorder="1" applyAlignment="1">
      <alignment horizontal="center" vertical="center" textRotation="90" wrapText="1"/>
    </xf>
    <xf numFmtId="0" fontId="2" fillId="0" borderId="2" xfId="1" applyFill="1" applyBorder="1" applyAlignment="1">
      <alignment horizontal="center" vertical="center" wrapText="1"/>
    </xf>
    <xf numFmtId="0" fontId="2" fillId="0" borderId="24" xfId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textRotation="90" wrapText="1"/>
    </xf>
    <xf numFmtId="0" fontId="24" fillId="2" borderId="2" xfId="1" applyFont="1" applyFill="1" applyBorder="1" applyAlignment="1">
      <alignment horizontal="center" vertical="center" textRotation="90" wrapText="1"/>
    </xf>
    <xf numFmtId="0" fontId="20" fillId="0" borderId="7" xfId="1" applyFont="1" applyFill="1" applyBorder="1" applyAlignment="1">
      <alignment horizontal="center" vertical="center" textRotation="90" wrapText="1"/>
    </xf>
    <xf numFmtId="0" fontId="20" fillId="0" borderId="8" xfId="1" applyFont="1" applyFill="1" applyBorder="1" applyAlignment="1">
      <alignment horizontal="center" vertical="center" textRotation="90" wrapText="1"/>
    </xf>
    <xf numFmtId="14" fontId="41" fillId="0" borderId="11" xfId="1" applyNumberFormat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left"/>
    </xf>
    <xf numFmtId="0" fontId="42" fillId="0" borderId="0" xfId="1" applyFont="1" applyFill="1" applyAlignment="1">
      <alignment horizontal="right"/>
    </xf>
    <xf numFmtId="0" fontId="42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42" fillId="0" borderId="0" xfId="1" applyFont="1" applyFill="1" applyBorder="1" applyAlignment="1">
      <alignment horizontal="right"/>
    </xf>
    <xf numFmtId="0" fontId="46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 vertical="top" wrapText="1"/>
    </xf>
    <xf numFmtId="167" fontId="48" fillId="0" borderId="0" xfId="1" applyNumberFormat="1" applyFont="1" applyFill="1" applyBorder="1" applyAlignment="1">
      <alignment horizontal="center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 2 2" xfId="44"/>
    <cellStyle name="Обычный 3" xfId="45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R82"/>
  <sheetViews>
    <sheetView tabSelected="1" view="pageBreakPreview" topLeftCell="A14" zoomScale="87" zoomScaleSheetLayoutView="87" workbookViewId="0">
      <selection activeCell="AC14" sqref="AC14:AC48"/>
    </sheetView>
  </sheetViews>
  <sheetFormatPr defaultRowHeight="12.75" x14ac:dyDescent="0.2"/>
  <cols>
    <col min="1" max="1" width="0.140625" style="4" customWidth="1"/>
    <col min="2" max="2" width="8.140625" style="5" customWidth="1"/>
    <col min="3" max="3" width="5.7109375" style="5" customWidth="1"/>
    <col min="4" max="4" width="7.5703125" style="8" customWidth="1"/>
    <col min="5" max="22" width="6.5703125" style="8" customWidth="1"/>
    <col min="23" max="23" width="6.28515625" style="8" customWidth="1"/>
    <col min="24" max="25" width="6.5703125" style="8" customWidth="1"/>
    <col min="26" max="26" width="6.42578125" style="8" customWidth="1"/>
    <col min="27" max="27" width="6.85546875" style="8" customWidth="1"/>
    <col min="28" max="28" width="6.42578125" style="8" customWidth="1"/>
    <col min="29" max="29" width="12.140625" style="8" customWidth="1"/>
    <col min="30" max="30" width="72.28515625" style="8" customWidth="1"/>
    <col min="31" max="31" width="8.28515625" style="8" customWidth="1"/>
    <col min="32" max="32" width="7.85546875" style="8" customWidth="1"/>
    <col min="33" max="33" width="10.85546875" style="8" customWidth="1"/>
    <col min="34" max="34" width="8.140625" style="8" customWidth="1"/>
    <col min="35" max="16384" width="9.140625" style="8"/>
  </cols>
  <sheetData>
    <row r="1" spans="1:37" s="3" customFormat="1" ht="12.75" customHeight="1" x14ac:dyDescent="0.25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2"/>
      <c r="AD1" s="2"/>
    </row>
    <row r="2" spans="1:37" s="3" customFormat="1" ht="12.75" customHeight="1" x14ac:dyDescent="0.25">
      <c r="A2" s="1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2"/>
      <c r="AD2" s="2"/>
    </row>
    <row r="3" spans="1:37" ht="14.25" customHeight="1" x14ac:dyDescent="0.2">
      <c r="D3" s="6"/>
      <c r="E3" s="6"/>
      <c r="F3" s="6"/>
      <c r="G3" s="6"/>
      <c r="H3" s="6" t="s">
        <v>2</v>
      </c>
      <c r="I3" s="6"/>
      <c r="J3" s="6"/>
      <c r="K3" s="6"/>
      <c r="L3" s="6"/>
      <c r="M3" s="6"/>
      <c r="N3" s="6"/>
      <c r="O3" s="6"/>
      <c r="P3" s="6"/>
      <c r="Q3" s="88" t="s">
        <v>3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7"/>
      <c r="AD3" s="6"/>
      <c r="AE3" s="6"/>
      <c r="AF3" s="6"/>
      <c r="AG3" s="6"/>
    </row>
    <row r="4" spans="1:37" ht="12.75" customHeight="1" x14ac:dyDescent="0.2">
      <c r="D4" s="6"/>
      <c r="E4" s="6"/>
      <c r="F4" s="6"/>
      <c r="G4" s="6"/>
      <c r="H4" s="6"/>
      <c r="I4" s="9" t="s">
        <v>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9" t="s">
        <v>5</v>
      </c>
      <c r="W4" s="89"/>
      <c r="X4" s="89"/>
      <c r="Y4" s="89"/>
      <c r="Z4" s="89"/>
      <c r="AA4" s="89"/>
      <c r="AB4" s="89"/>
      <c r="AC4" s="10"/>
      <c r="AD4" s="6"/>
      <c r="AE4" s="6"/>
      <c r="AF4" s="6"/>
      <c r="AG4" s="6"/>
    </row>
    <row r="5" spans="1:37" s="14" customFormat="1" ht="15" customHeight="1" x14ac:dyDescent="0.25">
      <c r="A5" s="11"/>
      <c r="B5" s="90" t="s">
        <v>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2"/>
      <c r="S5" s="12"/>
      <c r="T5" s="91" t="s">
        <v>7</v>
      </c>
      <c r="U5" s="91"/>
      <c r="V5" s="91"/>
      <c r="W5" s="13" t="s">
        <v>8</v>
      </c>
      <c r="Y5" s="12"/>
      <c r="AA5" s="15"/>
      <c r="AB5" s="16">
        <v>4</v>
      </c>
      <c r="AE5" s="17"/>
    </row>
    <row r="6" spans="1:37" ht="18" customHeight="1" x14ac:dyDescent="0.2">
      <c r="B6" s="18"/>
      <c r="C6" s="18"/>
      <c r="D6" s="18"/>
      <c r="E6" s="18"/>
      <c r="F6" s="19"/>
      <c r="G6" s="19"/>
      <c r="H6" s="20" t="s">
        <v>9</v>
      </c>
      <c r="I6" s="92" t="s">
        <v>10</v>
      </c>
      <c r="J6" s="92"/>
      <c r="K6" s="92"/>
      <c r="L6" s="93" t="s">
        <v>11</v>
      </c>
      <c r="M6" s="93"/>
      <c r="N6" s="93">
        <v>2016</v>
      </c>
      <c r="O6" s="93"/>
      <c r="P6" s="20" t="s">
        <v>12</v>
      </c>
      <c r="Q6" s="21" t="s">
        <v>13</v>
      </c>
      <c r="R6" s="21"/>
      <c r="S6" s="21"/>
      <c r="T6" s="94" t="s">
        <v>14</v>
      </c>
      <c r="U6" s="94"/>
      <c r="V6" s="94"/>
      <c r="W6" s="94"/>
      <c r="X6" s="94"/>
      <c r="Y6" s="94"/>
      <c r="Z6" s="94"/>
      <c r="AE6" s="97"/>
      <c r="AF6" s="97"/>
      <c r="AG6" s="97"/>
      <c r="AH6" s="97"/>
      <c r="AI6" s="97"/>
      <c r="AJ6" s="97"/>
      <c r="AK6" s="97"/>
    </row>
    <row r="7" spans="1:37" ht="15.75" customHeight="1" x14ac:dyDescent="0.2">
      <c r="B7" s="86" t="s">
        <v>15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21"/>
      <c r="AD7" s="21"/>
      <c r="AE7" s="22"/>
      <c r="AF7" s="22"/>
      <c r="AG7" s="22"/>
      <c r="AH7" s="22"/>
      <c r="AI7" s="22"/>
      <c r="AJ7" s="22"/>
      <c r="AK7" s="22"/>
    </row>
    <row r="8" spans="1:37" ht="15" customHeight="1" x14ac:dyDescent="0.2">
      <c r="B8" s="86" t="s">
        <v>16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21"/>
      <c r="AD8" s="21"/>
      <c r="AE8" s="22"/>
      <c r="AF8" s="22"/>
      <c r="AG8" s="22"/>
      <c r="AH8" s="22"/>
      <c r="AI8" s="22"/>
      <c r="AJ8" s="22"/>
      <c r="AK8" s="22"/>
    </row>
    <row r="9" spans="1:37" ht="15" customHeight="1" x14ac:dyDescent="0.2">
      <c r="B9" s="86" t="s">
        <v>17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1"/>
      <c r="AD9" s="21"/>
      <c r="AE9" s="22"/>
      <c r="AF9" s="22"/>
      <c r="AG9" s="22"/>
      <c r="AH9" s="22"/>
      <c r="AI9" s="22"/>
      <c r="AJ9" s="22"/>
      <c r="AK9" s="22"/>
    </row>
    <row r="10" spans="1:37" ht="18.75" customHeight="1" x14ac:dyDescent="0.2">
      <c r="B10" s="102" t="s">
        <v>18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R10" s="23"/>
      <c r="S10" s="23"/>
      <c r="T10" s="103">
        <v>42522</v>
      </c>
      <c r="U10" s="104"/>
      <c r="V10" s="23" t="s">
        <v>13</v>
      </c>
      <c r="W10" s="103">
        <v>42551</v>
      </c>
      <c r="X10" s="103"/>
      <c r="Y10" s="103"/>
      <c r="Z10" s="104"/>
      <c r="AA10" s="23" t="s">
        <v>12</v>
      </c>
      <c r="AB10" s="18"/>
      <c r="AC10" s="18"/>
      <c r="AD10" s="18"/>
      <c r="AE10" s="5"/>
      <c r="AF10" s="5"/>
      <c r="AG10" s="5"/>
    </row>
    <row r="11" spans="1:37" ht="3.75" customHeight="1" x14ac:dyDescent="0.2"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3"/>
      <c r="R11" s="27"/>
      <c r="S11" s="27"/>
      <c r="T11" s="27"/>
      <c r="U11" s="27"/>
      <c r="V11" s="27"/>
      <c r="W11" s="28"/>
      <c r="X11" s="28"/>
      <c r="Y11" s="28"/>
      <c r="Z11" s="23"/>
      <c r="AA11" s="23"/>
      <c r="AB11" s="18"/>
      <c r="AC11" s="18"/>
      <c r="AD11" s="18"/>
      <c r="AE11" s="5"/>
      <c r="AF11" s="5"/>
      <c r="AG11" s="5"/>
    </row>
    <row r="12" spans="1:37" ht="15.75" customHeight="1" x14ac:dyDescent="0.2">
      <c r="B12" s="96" t="s">
        <v>19</v>
      </c>
      <c r="C12" s="96" t="s">
        <v>20</v>
      </c>
      <c r="D12" s="99" t="s">
        <v>21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96" t="s">
        <v>22</v>
      </c>
      <c r="Q12" s="96" t="s">
        <v>23</v>
      </c>
      <c r="R12" s="105" t="s">
        <v>24</v>
      </c>
      <c r="S12" s="105" t="s">
        <v>25</v>
      </c>
      <c r="T12" s="105" t="s">
        <v>26</v>
      </c>
      <c r="U12" s="105" t="s">
        <v>27</v>
      </c>
      <c r="V12" s="95" t="s">
        <v>28</v>
      </c>
      <c r="W12" s="95" t="s">
        <v>29</v>
      </c>
      <c r="X12" s="109" t="s">
        <v>30</v>
      </c>
      <c r="Y12" s="95" t="s">
        <v>31</v>
      </c>
      <c r="Z12" s="111" t="s">
        <v>32</v>
      </c>
      <c r="AA12" s="111" t="s">
        <v>33</v>
      </c>
      <c r="AB12" s="96" t="s">
        <v>34</v>
      </c>
      <c r="AC12" s="107" t="s">
        <v>69</v>
      </c>
      <c r="AE12" s="29"/>
      <c r="AF12" s="30"/>
      <c r="AG12" s="30"/>
      <c r="AH12" s="99" t="s">
        <v>35</v>
      </c>
      <c r="AI12" s="101"/>
      <c r="AJ12" s="31"/>
    </row>
    <row r="13" spans="1:37" ht="62.25" customHeight="1" x14ac:dyDescent="0.2">
      <c r="A13" s="32" t="s">
        <v>36</v>
      </c>
      <c r="B13" s="98"/>
      <c r="C13" s="98"/>
      <c r="D13" s="33" t="s">
        <v>37</v>
      </c>
      <c r="E13" s="33" t="s">
        <v>38</v>
      </c>
      <c r="F13" s="33" t="s">
        <v>39</v>
      </c>
      <c r="G13" s="33" t="s">
        <v>40</v>
      </c>
      <c r="H13" s="33" t="s">
        <v>41</v>
      </c>
      <c r="I13" s="33" t="s">
        <v>42</v>
      </c>
      <c r="J13" s="33" t="s">
        <v>43</v>
      </c>
      <c r="K13" s="34" t="s">
        <v>44</v>
      </c>
      <c r="L13" s="33" t="s">
        <v>45</v>
      </c>
      <c r="M13" s="35" t="s">
        <v>46</v>
      </c>
      <c r="N13" s="36" t="s">
        <v>47</v>
      </c>
      <c r="O13" s="33" t="s">
        <v>48</v>
      </c>
      <c r="P13" s="98"/>
      <c r="Q13" s="98"/>
      <c r="R13" s="106"/>
      <c r="S13" s="106"/>
      <c r="T13" s="106"/>
      <c r="U13" s="106"/>
      <c r="V13" s="96"/>
      <c r="W13" s="96"/>
      <c r="X13" s="110"/>
      <c r="Y13" s="96"/>
      <c r="Z13" s="112"/>
      <c r="AA13" s="112"/>
      <c r="AB13" s="98"/>
      <c r="AC13" s="108"/>
      <c r="AE13" s="37"/>
      <c r="AF13" s="38"/>
      <c r="AG13" s="38"/>
      <c r="AH13" s="33" t="s">
        <v>49</v>
      </c>
      <c r="AI13" s="33" t="s">
        <v>50</v>
      </c>
      <c r="AJ13" s="31" t="s">
        <v>51</v>
      </c>
    </row>
    <row r="14" spans="1:37" s="30" customFormat="1" x14ac:dyDescent="0.2">
      <c r="A14" s="39">
        <v>89.605000000000004</v>
      </c>
      <c r="B14" s="40">
        <v>42522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>
        <v>7.4</v>
      </c>
      <c r="Y14" s="42">
        <v>0</v>
      </c>
      <c r="Z14" s="43"/>
      <c r="AA14" s="43"/>
      <c r="AB14" s="43"/>
      <c r="AC14" s="41">
        <v>4.7050000000000001</v>
      </c>
      <c r="AE14" s="30">
        <v>-5.3</v>
      </c>
      <c r="AF14" s="44">
        <v>-6.8</v>
      </c>
      <c r="AG14" s="30">
        <v>0</v>
      </c>
      <c r="AH14" s="30">
        <v>0</v>
      </c>
    </row>
    <row r="15" spans="1:37" s="30" customFormat="1" x14ac:dyDescent="0.2">
      <c r="A15" s="39"/>
      <c r="B15" s="40">
        <v>42523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>
        <v>0.1</v>
      </c>
      <c r="Y15" s="42">
        <v>0</v>
      </c>
      <c r="Z15" s="43"/>
      <c r="AA15" s="43"/>
      <c r="AB15" s="43"/>
      <c r="AC15" s="41">
        <v>5.0780000000000003</v>
      </c>
      <c r="AF15" s="44"/>
    </row>
    <row r="16" spans="1:37" s="30" customFormat="1" x14ac:dyDescent="0.2">
      <c r="A16" s="39">
        <v>89.837999999999994</v>
      </c>
      <c r="B16" s="40">
        <v>42524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5">
        <v>-5.4</v>
      </c>
      <c r="Y16" s="45">
        <v>-7.4</v>
      </c>
      <c r="Z16" s="41"/>
      <c r="AA16" s="41"/>
      <c r="AB16" s="43" t="s">
        <v>52</v>
      </c>
      <c r="AC16" s="41">
        <v>5.0709999999999997</v>
      </c>
      <c r="AE16" s="30">
        <v>-4.5999999999999996</v>
      </c>
      <c r="AF16" s="30">
        <v>-5.8</v>
      </c>
      <c r="AG16" s="30">
        <v>0</v>
      </c>
      <c r="AH16" s="30">
        <v>0</v>
      </c>
    </row>
    <row r="17" spans="1:34" s="30" customFormat="1" x14ac:dyDescent="0.2">
      <c r="A17" s="39"/>
      <c r="B17" s="40">
        <f>B16+1</f>
        <v>42525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5"/>
      <c r="Y17" s="45"/>
      <c r="Z17" s="41"/>
      <c r="AA17" s="41"/>
      <c r="AB17" s="43"/>
      <c r="AC17" s="41">
        <v>5.4180000000000001</v>
      </c>
    </row>
    <row r="18" spans="1:34" s="30" customFormat="1" x14ac:dyDescent="0.2">
      <c r="A18" s="39"/>
      <c r="B18" s="40">
        <f>B17+1</f>
        <v>42526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5"/>
      <c r="Y18" s="45"/>
      <c r="Z18" s="41"/>
      <c r="AA18" s="41"/>
      <c r="AB18" s="43"/>
      <c r="AC18" s="41">
        <v>5.2110000000000003</v>
      </c>
    </row>
    <row r="19" spans="1:34" s="30" customFormat="1" x14ac:dyDescent="0.2">
      <c r="A19" s="39">
        <v>89.983999999999995</v>
      </c>
      <c r="B19" s="46">
        <v>42527</v>
      </c>
      <c r="C19" s="47" t="s">
        <v>53</v>
      </c>
      <c r="D19" s="48">
        <v>89.605000000000004</v>
      </c>
      <c r="E19" s="48">
        <v>5.0140000000000002</v>
      </c>
      <c r="F19" s="48">
        <v>1.153</v>
      </c>
      <c r="G19" s="48">
        <v>0.11899999999999999</v>
      </c>
      <c r="H19" s="48">
        <v>0.19</v>
      </c>
      <c r="I19" s="48">
        <v>0</v>
      </c>
      <c r="J19" s="48">
        <v>0.05</v>
      </c>
      <c r="K19" s="48">
        <v>3.9E-2</v>
      </c>
      <c r="L19" s="48">
        <v>5.8000000000000003E-2</v>
      </c>
      <c r="M19" s="48">
        <v>4.0000000000000001E-3</v>
      </c>
      <c r="N19" s="48">
        <v>1.585</v>
      </c>
      <c r="O19" s="48">
        <v>2.1859999999999999</v>
      </c>
      <c r="P19" s="48">
        <v>0.627</v>
      </c>
      <c r="Q19" s="49">
        <v>0.755</v>
      </c>
      <c r="R19" s="50">
        <v>34.507605599999998</v>
      </c>
      <c r="S19" s="51">
        <v>8242</v>
      </c>
      <c r="T19" s="50">
        <v>38.217110400000003</v>
      </c>
      <c r="U19" s="51">
        <v>9128</v>
      </c>
      <c r="V19" s="50">
        <v>48.290551200000003</v>
      </c>
      <c r="W19" s="51">
        <v>11534</v>
      </c>
      <c r="X19" s="45">
        <v>-5.6</v>
      </c>
      <c r="Y19" s="45">
        <v>-7.1</v>
      </c>
      <c r="Z19" s="48"/>
      <c r="AA19" s="48"/>
      <c r="AB19" s="41"/>
      <c r="AC19" s="41">
        <v>4.9290000000000003</v>
      </c>
      <c r="AE19" s="30">
        <v>-4.7</v>
      </c>
      <c r="AF19" s="30">
        <v>-7.5</v>
      </c>
      <c r="AG19" s="30">
        <v>0</v>
      </c>
      <c r="AH19" s="30">
        <v>0</v>
      </c>
    </row>
    <row r="20" spans="1:34" s="30" customFormat="1" x14ac:dyDescent="0.2">
      <c r="A20" s="39">
        <v>89.957999999999998</v>
      </c>
      <c r="C20" s="52" t="s">
        <v>54</v>
      </c>
      <c r="D20" s="48">
        <v>89.542000000000002</v>
      </c>
      <c r="E20" s="48">
        <v>5.0410000000000004</v>
      </c>
      <c r="F20" s="48">
        <v>1.169</v>
      </c>
      <c r="G20" s="48">
        <v>0.122</v>
      </c>
      <c r="H20" s="48">
        <v>0.19600000000000001</v>
      </c>
      <c r="I20" s="48">
        <v>0</v>
      </c>
      <c r="J20" s="48">
        <v>5.1999999999999998E-2</v>
      </c>
      <c r="K20" s="48">
        <v>4.1000000000000002E-2</v>
      </c>
      <c r="L20" s="48">
        <v>6.3E-2</v>
      </c>
      <c r="M20" s="48">
        <v>4.0000000000000001E-3</v>
      </c>
      <c r="N20" s="48">
        <v>1.581</v>
      </c>
      <c r="O20" s="48">
        <v>2.1920000000000002</v>
      </c>
      <c r="P20" s="48">
        <v>0.627</v>
      </c>
      <c r="Q20" s="49">
        <v>0.755</v>
      </c>
      <c r="R20" s="50">
        <v>34.507605599999998</v>
      </c>
      <c r="S20" s="51">
        <v>8242</v>
      </c>
      <c r="T20" s="50">
        <v>38.217110400000003</v>
      </c>
      <c r="U20" s="51">
        <v>9128</v>
      </c>
      <c r="V20" s="50">
        <v>48.290551200000003</v>
      </c>
      <c r="W20" s="51">
        <v>11534</v>
      </c>
      <c r="X20" s="41"/>
      <c r="Y20" s="41"/>
      <c r="Z20" s="48"/>
      <c r="AA20" s="50"/>
      <c r="AB20" s="53"/>
      <c r="AC20" s="41"/>
      <c r="AE20" s="30">
        <v>-3.7</v>
      </c>
      <c r="AF20" s="30">
        <v>-6.8</v>
      </c>
      <c r="AG20" s="30">
        <v>0</v>
      </c>
      <c r="AH20" s="30">
        <v>0</v>
      </c>
    </row>
    <row r="21" spans="1:34" s="30" customFormat="1" x14ac:dyDescent="0.2">
      <c r="A21" s="39">
        <v>0</v>
      </c>
      <c r="B21" s="40">
        <v>42528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5">
        <v>-5.8</v>
      </c>
      <c r="Y21" s="45">
        <v>-7.7</v>
      </c>
      <c r="Z21" s="48" t="s">
        <v>55</v>
      </c>
      <c r="AA21" s="48" t="s">
        <v>55</v>
      </c>
      <c r="AB21" s="43"/>
      <c r="AC21" s="41">
        <v>5.7370000000000001</v>
      </c>
      <c r="AE21" s="30">
        <v>-3.5</v>
      </c>
      <c r="AF21" s="30">
        <v>-5.0999999999999996</v>
      </c>
      <c r="AG21" s="30">
        <v>0</v>
      </c>
      <c r="AH21" s="30">
        <v>0</v>
      </c>
    </row>
    <row r="22" spans="1:34" s="30" customFormat="1" x14ac:dyDescent="0.2">
      <c r="A22" s="54"/>
      <c r="B22" s="40">
        <v>42529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5">
        <v>-7.2</v>
      </c>
      <c r="Y22" s="45">
        <v>-10.8</v>
      </c>
      <c r="Z22" s="48">
        <v>3.5999999999999997E-2</v>
      </c>
      <c r="AA22" s="50">
        <v>0.02</v>
      </c>
      <c r="AB22" s="41"/>
      <c r="AC22" s="41">
        <v>5.8250000000000002</v>
      </c>
      <c r="AE22" s="30">
        <v>-9.6999999999999993</v>
      </c>
      <c r="AF22" s="30">
        <v>-12.2</v>
      </c>
      <c r="AG22" s="30">
        <v>0</v>
      </c>
      <c r="AH22" s="30">
        <v>0</v>
      </c>
    </row>
    <row r="23" spans="1:34" s="30" customFormat="1" x14ac:dyDescent="0.2">
      <c r="A23" s="54"/>
      <c r="B23" s="40">
        <v>42530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5">
        <v>-7.5</v>
      </c>
      <c r="Y23" s="45">
        <v>-10</v>
      </c>
      <c r="Z23" s="48"/>
      <c r="AA23" s="50"/>
      <c r="AB23" s="43"/>
      <c r="AC23" s="41">
        <v>5.4649999999999999</v>
      </c>
      <c r="AE23" s="30">
        <v>-9.3000000000000007</v>
      </c>
      <c r="AF23" s="55">
        <v>-10.9</v>
      </c>
      <c r="AG23" s="30">
        <v>0</v>
      </c>
      <c r="AH23" s="30">
        <v>0</v>
      </c>
    </row>
    <row r="24" spans="1:34" s="30" customFormat="1" x14ac:dyDescent="0.2">
      <c r="A24" s="56">
        <v>42527</v>
      </c>
      <c r="B24" s="40">
        <v>42531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57"/>
      <c r="Y24" s="57"/>
      <c r="Z24" s="48"/>
      <c r="AA24" s="50"/>
      <c r="AB24" s="43"/>
      <c r="AC24" s="41">
        <v>5.3310000000000004</v>
      </c>
      <c r="AE24" s="30">
        <v>-9.8000000000000007</v>
      </c>
      <c r="AF24" s="30">
        <v>-10.7</v>
      </c>
      <c r="AG24" s="30">
        <v>0</v>
      </c>
      <c r="AH24" s="30">
        <v>0</v>
      </c>
    </row>
    <row r="25" spans="1:34" s="30" customFormat="1" x14ac:dyDescent="0.2">
      <c r="A25" s="56"/>
      <c r="B25" s="40">
        <f>B24+1</f>
        <v>42532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57"/>
      <c r="Y25" s="57"/>
      <c r="Z25" s="48"/>
      <c r="AA25" s="50"/>
      <c r="AB25" s="43"/>
      <c r="AC25" s="41">
        <v>6.02</v>
      </c>
    </row>
    <row r="26" spans="1:34" s="30" customFormat="1" x14ac:dyDescent="0.2">
      <c r="A26" s="56"/>
      <c r="B26" s="40">
        <f>B25+1</f>
        <v>42533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57"/>
      <c r="Y26" s="57"/>
      <c r="Z26" s="48"/>
      <c r="AA26" s="50"/>
      <c r="AB26" s="43"/>
      <c r="AC26" s="41">
        <v>5.6369999999999996</v>
      </c>
    </row>
    <row r="27" spans="1:34" s="30" customFormat="1" x14ac:dyDescent="0.2">
      <c r="A27" s="56">
        <v>42534</v>
      </c>
      <c r="B27" s="46">
        <v>42534</v>
      </c>
      <c r="C27" s="47" t="s">
        <v>53</v>
      </c>
      <c r="D27" s="48">
        <v>89.837999999999994</v>
      </c>
      <c r="E27" s="48">
        <v>4.806</v>
      </c>
      <c r="F27" s="48">
        <v>1.2170000000000001</v>
      </c>
      <c r="G27" s="48">
        <v>0.125</v>
      </c>
      <c r="H27" s="48">
        <v>0.19800000000000001</v>
      </c>
      <c r="I27" s="48">
        <v>0</v>
      </c>
      <c r="J27" s="48">
        <v>5.3999999999999999E-2</v>
      </c>
      <c r="K27" s="48">
        <v>4.1000000000000002E-2</v>
      </c>
      <c r="L27" s="48">
        <v>5.8000000000000003E-2</v>
      </c>
      <c r="M27" s="48">
        <v>4.0000000000000001E-3</v>
      </c>
      <c r="N27" s="48">
        <v>1.5589999999999999</v>
      </c>
      <c r="O27" s="48">
        <v>2.101</v>
      </c>
      <c r="P27" s="48">
        <v>0.626</v>
      </c>
      <c r="Q27" s="49">
        <v>0.754</v>
      </c>
      <c r="R27" s="50">
        <v>34.5452868</v>
      </c>
      <c r="S27" s="51">
        <v>8251</v>
      </c>
      <c r="T27" s="50">
        <v>38.258978400000004</v>
      </c>
      <c r="U27" s="51">
        <v>9138</v>
      </c>
      <c r="V27" s="50">
        <v>48.374287199999998</v>
      </c>
      <c r="W27" s="51">
        <v>11554</v>
      </c>
      <c r="X27" s="42">
        <v>-8.9</v>
      </c>
      <c r="Y27" s="42">
        <v>-12.1</v>
      </c>
      <c r="Z27" s="48"/>
      <c r="AA27" s="48"/>
      <c r="AB27" s="53"/>
      <c r="AC27" s="41">
        <v>6.0880000000000001</v>
      </c>
      <c r="AE27" s="30">
        <v>-10.4</v>
      </c>
      <c r="AF27" s="30">
        <v>-11.4</v>
      </c>
      <c r="AG27" s="30">
        <v>0</v>
      </c>
      <c r="AH27" s="30">
        <v>0</v>
      </c>
    </row>
    <row r="28" spans="1:34" s="30" customFormat="1" x14ac:dyDescent="0.2">
      <c r="A28" s="56">
        <v>42542</v>
      </c>
      <c r="C28" s="52" t="s">
        <v>54</v>
      </c>
      <c r="D28" s="48">
        <v>89.774000000000001</v>
      </c>
      <c r="E28" s="48">
        <v>4.8319999999999999</v>
      </c>
      <c r="F28" s="48">
        <v>1.234</v>
      </c>
      <c r="G28" s="48">
        <v>0.128</v>
      </c>
      <c r="H28" s="48">
        <v>0.20399999999999999</v>
      </c>
      <c r="I28" s="48">
        <v>0</v>
      </c>
      <c r="J28" s="48">
        <v>5.7000000000000002E-2</v>
      </c>
      <c r="K28" s="48">
        <v>4.2999999999999997E-2</v>
      </c>
      <c r="L28" s="48">
        <v>6.3E-2</v>
      </c>
      <c r="M28" s="48">
        <v>4.0000000000000001E-3</v>
      </c>
      <c r="N28" s="48">
        <v>1.5549999999999999</v>
      </c>
      <c r="O28" s="48">
        <v>2.1070000000000002</v>
      </c>
      <c r="P28" s="48">
        <v>0.626</v>
      </c>
      <c r="Q28" s="49">
        <v>0.754</v>
      </c>
      <c r="R28" s="50">
        <v>34.5452868</v>
      </c>
      <c r="S28" s="51">
        <v>8251</v>
      </c>
      <c r="T28" s="50">
        <v>38.258978400000004</v>
      </c>
      <c r="U28" s="51">
        <v>9138</v>
      </c>
      <c r="V28" s="50">
        <v>48.374287199999998</v>
      </c>
      <c r="W28" s="51">
        <v>11554</v>
      </c>
      <c r="X28" s="57"/>
      <c r="Y28" s="57"/>
      <c r="Z28" s="48"/>
      <c r="AA28" s="50"/>
      <c r="AB28" s="43"/>
      <c r="AC28" s="41"/>
      <c r="AE28" s="30">
        <v>-8.1</v>
      </c>
      <c r="AF28" s="30">
        <v>-8.8000000000000007</v>
      </c>
      <c r="AG28" s="30">
        <v>0</v>
      </c>
      <c r="AH28" s="30">
        <v>0</v>
      </c>
    </row>
    <row r="29" spans="1:34" s="30" customFormat="1" x14ac:dyDescent="0.2">
      <c r="A29" s="56"/>
      <c r="B29" s="40">
        <v>42535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>
        <v>3.2</v>
      </c>
      <c r="Y29" s="42">
        <v>0</v>
      </c>
      <c r="Z29" s="41"/>
      <c r="AA29" s="41"/>
      <c r="AB29" s="43"/>
      <c r="AC29" s="41">
        <v>5.4080000000000004</v>
      </c>
    </row>
    <row r="30" spans="1:34" s="30" customFormat="1" x14ac:dyDescent="0.2">
      <c r="A30" s="56">
        <v>42550</v>
      </c>
      <c r="B30" s="40">
        <v>42536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57"/>
      <c r="Y30" s="57"/>
      <c r="Z30" s="41"/>
      <c r="AA30" s="41"/>
      <c r="AB30" s="43"/>
      <c r="AC30" s="41">
        <v>4.9660000000000002</v>
      </c>
      <c r="AE30" s="30">
        <v>-10.7</v>
      </c>
      <c r="AF30" s="30">
        <v>-12.2</v>
      </c>
      <c r="AG30" s="30">
        <v>0</v>
      </c>
      <c r="AH30" s="30">
        <v>0</v>
      </c>
    </row>
    <row r="31" spans="1:34" s="30" customFormat="1" x14ac:dyDescent="0.2">
      <c r="A31" s="56">
        <v>42550</v>
      </c>
      <c r="B31" s="40">
        <v>42537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57"/>
      <c r="Y31" s="57"/>
      <c r="Z31" s="58" t="s">
        <v>55</v>
      </c>
      <c r="AA31" s="58" t="s">
        <v>55</v>
      </c>
      <c r="AB31" s="59"/>
      <c r="AC31" s="41">
        <v>5.0469999999999997</v>
      </c>
      <c r="AE31" s="30">
        <v>-11</v>
      </c>
      <c r="AF31" s="30">
        <v>-12.3</v>
      </c>
      <c r="AG31" s="30">
        <v>0</v>
      </c>
      <c r="AH31" s="30">
        <v>0</v>
      </c>
    </row>
    <row r="32" spans="1:34" s="30" customFormat="1" x14ac:dyDescent="0.2">
      <c r="A32" s="54"/>
      <c r="B32" s="40">
        <v>42538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>
        <v>-4.8</v>
      </c>
      <c r="Y32" s="42">
        <v>-7.5</v>
      </c>
      <c r="Z32" s="58">
        <v>3.5999999999999997E-2</v>
      </c>
      <c r="AA32" s="60">
        <v>0.02</v>
      </c>
      <c r="AB32" s="43"/>
      <c r="AC32" s="41">
        <v>5.0289999999999999</v>
      </c>
      <c r="AE32" s="30">
        <v>-9.6</v>
      </c>
      <c r="AF32" s="30">
        <v>-11.1</v>
      </c>
      <c r="AG32" s="30">
        <v>0</v>
      </c>
      <c r="AH32" s="30">
        <v>0</v>
      </c>
    </row>
    <row r="33" spans="1:34" s="30" customFormat="1" x14ac:dyDescent="0.2">
      <c r="A33" s="54"/>
      <c r="B33" s="40">
        <f>B32+1</f>
        <v>42539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58"/>
      <c r="AA33" s="60"/>
      <c r="AB33" s="43"/>
      <c r="AC33" s="41">
        <v>5.2039999999999997</v>
      </c>
    </row>
    <row r="34" spans="1:34" s="30" customFormat="1" x14ac:dyDescent="0.2">
      <c r="A34" s="54"/>
      <c r="B34" s="40">
        <f>B33+1</f>
        <v>42540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58"/>
      <c r="AA34" s="60"/>
      <c r="AB34" s="43"/>
      <c r="AC34" s="41">
        <v>4.3810000000000002</v>
      </c>
    </row>
    <row r="35" spans="1:34" s="30" customFormat="1" x14ac:dyDescent="0.2">
      <c r="A35" s="54"/>
      <c r="B35" s="40">
        <f>B34+1</f>
        <v>42541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2"/>
      <c r="Z35" s="58"/>
      <c r="AA35" s="60"/>
      <c r="AB35" s="43"/>
      <c r="AC35" s="41">
        <v>4.32</v>
      </c>
    </row>
    <row r="36" spans="1:34" s="30" customFormat="1" x14ac:dyDescent="0.2">
      <c r="A36" s="54"/>
      <c r="B36" s="40">
        <f>B35+1</f>
        <v>42542</v>
      </c>
      <c r="C36" s="47" t="s">
        <v>53</v>
      </c>
      <c r="D36" s="48">
        <v>89.983999999999995</v>
      </c>
      <c r="E36" s="48">
        <v>4.8070000000000004</v>
      </c>
      <c r="F36" s="48">
        <v>1.0660000000000001</v>
      </c>
      <c r="G36" s="48">
        <v>0.113</v>
      </c>
      <c r="H36" s="48">
        <v>0.17499999999999999</v>
      </c>
      <c r="I36" s="48">
        <v>0</v>
      </c>
      <c r="J36" s="48">
        <v>4.3999999999999997E-2</v>
      </c>
      <c r="K36" s="48">
        <v>3.4000000000000002E-2</v>
      </c>
      <c r="L36" s="48">
        <v>5.7000000000000002E-2</v>
      </c>
      <c r="M36" s="48">
        <v>4.0000000000000001E-3</v>
      </c>
      <c r="N36" s="48">
        <v>1.569</v>
      </c>
      <c r="O36" s="48">
        <v>2.15</v>
      </c>
      <c r="P36" s="48">
        <v>0.624</v>
      </c>
      <c r="Q36" s="49">
        <v>0.752</v>
      </c>
      <c r="R36" s="50">
        <v>34.394562000000001</v>
      </c>
      <c r="S36" s="51">
        <v>8215</v>
      </c>
      <c r="T36" s="50">
        <v>38.099879999999999</v>
      </c>
      <c r="U36" s="51">
        <v>9100</v>
      </c>
      <c r="V36" s="50">
        <v>48.244496400000003</v>
      </c>
      <c r="W36" s="51">
        <v>11523</v>
      </c>
      <c r="X36" s="42">
        <v>-2.4</v>
      </c>
      <c r="Y36" s="42">
        <v>-5</v>
      </c>
      <c r="Z36" s="59"/>
      <c r="AA36" s="59"/>
      <c r="AB36" s="59"/>
      <c r="AC36" s="41">
        <v>4.4249999999999998</v>
      </c>
      <c r="AE36" s="30">
        <v>-7.9</v>
      </c>
      <c r="AF36" s="30">
        <v>-9.1</v>
      </c>
      <c r="AG36" s="30">
        <v>0</v>
      </c>
      <c r="AH36" s="30">
        <v>0</v>
      </c>
    </row>
    <row r="37" spans="1:34" s="30" customFormat="1" x14ac:dyDescent="0.2">
      <c r="A37" s="54"/>
      <c r="C37" s="52" t="s">
        <v>54</v>
      </c>
      <c r="D37" s="48">
        <v>89.924000000000007</v>
      </c>
      <c r="E37" s="48">
        <v>4.8330000000000002</v>
      </c>
      <c r="F37" s="48">
        <v>1.081</v>
      </c>
      <c r="G37" s="48">
        <v>0.11600000000000001</v>
      </c>
      <c r="H37" s="48">
        <v>0.18</v>
      </c>
      <c r="I37" s="48">
        <v>0</v>
      </c>
      <c r="J37" s="48">
        <v>4.5999999999999999E-2</v>
      </c>
      <c r="K37" s="48">
        <v>3.5999999999999997E-2</v>
      </c>
      <c r="L37" s="48">
        <v>6.2E-2</v>
      </c>
      <c r="M37" s="48">
        <v>4.0000000000000001E-3</v>
      </c>
      <c r="N37" s="48">
        <v>1.5649999999999999</v>
      </c>
      <c r="O37" s="48">
        <v>2.1560000000000001</v>
      </c>
      <c r="P37" s="48">
        <v>0.624</v>
      </c>
      <c r="Q37" s="49">
        <v>0.752</v>
      </c>
      <c r="R37" s="50">
        <v>34.394562000000001</v>
      </c>
      <c r="S37" s="51">
        <v>8215</v>
      </c>
      <c r="T37" s="50">
        <v>38.099879999999999</v>
      </c>
      <c r="U37" s="51">
        <v>9100</v>
      </c>
      <c r="V37" s="50">
        <v>48.244496400000003</v>
      </c>
      <c r="W37" s="51">
        <v>11523</v>
      </c>
      <c r="X37" s="57"/>
      <c r="Y37" s="57"/>
      <c r="Z37" s="60"/>
      <c r="AA37" s="60"/>
      <c r="AB37" s="43"/>
      <c r="AC37" s="41"/>
      <c r="AE37" s="30">
        <v>-8.4</v>
      </c>
      <c r="AF37" s="30">
        <v>-9.4</v>
      </c>
      <c r="AG37" s="30">
        <v>0</v>
      </c>
      <c r="AH37" s="30">
        <v>0</v>
      </c>
    </row>
    <row r="38" spans="1:34" s="30" customFormat="1" x14ac:dyDescent="0.2">
      <c r="A38" s="54"/>
      <c r="B38" s="40">
        <v>42543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>
        <v>-3.6</v>
      </c>
      <c r="Y38" s="42">
        <v>-4.9000000000000004</v>
      </c>
      <c r="Z38" s="60"/>
      <c r="AA38" s="60"/>
      <c r="AB38" s="43"/>
      <c r="AC38" s="41">
        <v>4.2450000000000001</v>
      </c>
    </row>
    <row r="39" spans="1:34" s="30" customFormat="1" x14ac:dyDescent="0.2">
      <c r="A39" s="54"/>
      <c r="B39" s="40">
        <v>42544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>
        <v>-2.1</v>
      </c>
      <c r="Y39" s="42">
        <v>-3.9</v>
      </c>
      <c r="Z39" s="58"/>
      <c r="AA39" s="58"/>
      <c r="AB39" s="43"/>
      <c r="AC39" s="41">
        <v>4.508</v>
      </c>
      <c r="AE39" s="30">
        <v>-7.9</v>
      </c>
      <c r="AF39" s="30">
        <v>-9.1999999999999993</v>
      </c>
      <c r="AG39" s="30">
        <v>0</v>
      </c>
      <c r="AH39" s="30">
        <v>0</v>
      </c>
    </row>
    <row r="40" spans="1:34" s="30" customFormat="1" x14ac:dyDescent="0.2">
      <c r="A40" s="54"/>
      <c r="B40" s="40">
        <v>42545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2">
        <v>-4.0999999999999996</v>
      </c>
      <c r="Y40" s="42">
        <v>-5.5</v>
      </c>
      <c r="Z40" s="58"/>
      <c r="AA40" s="60"/>
      <c r="AB40" s="59"/>
      <c r="AC40" s="41">
        <v>4.0220000000000002</v>
      </c>
      <c r="AE40" s="30">
        <v>-12</v>
      </c>
      <c r="AF40" s="30">
        <v>-13.8</v>
      </c>
      <c r="AG40" s="30">
        <v>0</v>
      </c>
      <c r="AH40" s="30">
        <v>0</v>
      </c>
    </row>
    <row r="41" spans="1:34" s="30" customFormat="1" x14ac:dyDescent="0.2">
      <c r="A41" s="54"/>
      <c r="B41" s="40">
        <f>B40+1</f>
        <v>42546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2"/>
      <c r="Z41" s="58"/>
      <c r="AA41" s="60"/>
      <c r="AB41" s="59"/>
      <c r="AC41" s="41">
        <v>4.7190000000000003</v>
      </c>
    </row>
    <row r="42" spans="1:34" s="30" customFormat="1" x14ac:dyDescent="0.2">
      <c r="A42" s="54"/>
      <c r="B42" s="40">
        <f>B41+1</f>
        <v>42547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/>
      <c r="Y42" s="42"/>
      <c r="Z42" s="58"/>
      <c r="AA42" s="60"/>
      <c r="AB42" s="59"/>
      <c r="AC42" s="41">
        <v>4.5339999999999998</v>
      </c>
    </row>
    <row r="43" spans="1:34" s="30" customFormat="1" x14ac:dyDescent="0.2">
      <c r="A43" s="54"/>
      <c r="B43" s="40">
        <f>B42+1</f>
        <v>42548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2"/>
      <c r="Z43" s="58"/>
      <c r="AA43" s="60"/>
      <c r="AB43" s="59"/>
      <c r="AC43" s="41">
        <v>4.4790000000000001</v>
      </c>
    </row>
    <row r="44" spans="1:34" s="30" customFormat="1" x14ac:dyDescent="0.2">
      <c r="A44" s="54"/>
      <c r="B44" s="40">
        <f>B43+1</f>
        <v>42549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2"/>
      <c r="Z44" s="58"/>
      <c r="AA44" s="60"/>
      <c r="AB44" s="59"/>
      <c r="AC44" s="41">
        <v>4.5090000000000003</v>
      </c>
    </row>
    <row r="45" spans="1:34" s="30" customFormat="1" x14ac:dyDescent="0.2">
      <c r="A45" s="54"/>
      <c r="B45" s="46">
        <v>42550</v>
      </c>
      <c r="C45" s="47" t="s">
        <v>53</v>
      </c>
      <c r="D45" s="48">
        <v>89.957999999999998</v>
      </c>
      <c r="E45" s="48">
        <v>4.8140000000000001</v>
      </c>
      <c r="F45" s="48">
        <v>1.093</v>
      </c>
      <c r="G45" s="48">
        <v>0.11600000000000001</v>
      </c>
      <c r="H45" s="48">
        <v>0.183</v>
      </c>
      <c r="I45" s="48">
        <v>0</v>
      </c>
      <c r="J45" s="48">
        <v>4.4999999999999998E-2</v>
      </c>
      <c r="K45" s="48">
        <v>3.5000000000000003E-2</v>
      </c>
      <c r="L45" s="48">
        <v>5.8999999999999997E-2</v>
      </c>
      <c r="M45" s="48">
        <v>4.0000000000000001E-3</v>
      </c>
      <c r="N45" s="48">
        <v>1.548</v>
      </c>
      <c r="O45" s="48">
        <v>2.1469999999999998</v>
      </c>
      <c r="P45" s="48">
        <v>0.624</v>
      </c>
      <c r="Q45" s="49">
        <v>0.752</v>
      </c>
      <c r="R45" s="50">
        <v>34.432243200000002</v>
      </c>
      <c r="S45" s="51">
        <v>8224</v>
      </c>
      <c r="T45" s="50">
        <v>38.141748</v>
      </c>
      <c r="U45" s="51">
        <v>9110</v>
      </c>
      <c r="V45" s="50">
        <v>48.282177600000004</v>
      </c>
      <c r="W45" s="51">
        <v>11532</v>
      </c>
      <c r="X45" s="42">
        <v>-0.7</v>
      </c>
      <c r="Y45" s="42">
        <v>-0.9</v>
      </c>
      <c r="Z45" s="59"/>
      <c r="AA45" s="59"/>
      <c r="AB45" s="59" t="s">
        <v>56</v>
      </c>
      <c r="AC45" s="41">
        <v>4.3319999999999999</v>
      </c>
      <c r="AE45" s="30">
        <v>-10</v>
      </c>
      <c r="AF45" s="30">
        <v>-11.8</v>
      </c>
      <c r="AG45" s="30">
        <v>0</v>
      </c>
      <c r="AH45" s="30">
        <v>0</v>
      </c>
    </row>
    <row r="46" spans="1:34" s="30" customFormat="1" x14ac:dyDescent="0.2">
      <c r="C46" s="52" t="s">
        <v>54</v>
      </c>
      <c r="D46" s="48">
        <v>89.897000000000006</v>
      </c>
      <c r="E46" s="48">
        <v>4.84</v>
      </c>
      <c r="F46" s="48">
        <v>1.109</v>
      </c>
      <c r="G46" s="48">
        <v>0.11899999999999999</v>
      </c>
      <c r="H46" s="48">
        <v>0.189</v>
      </c>
      <c r="I46" s="48">
        <v>0</v>
      </c>
      <c r="J46" s="48">
        <v>4.7E-2</v>
      </c>
      <c r="K46" s="48">
        <v>3.6999999999999998E-2</v>
      </c>
      <c r="L46" s="48">
        <v>6.4000000000000001E-2</v>
      </c>
      <c r="M46" s="48">
        <v>4.0000000000000001E-3</v>
      </c>
      <c r="N46" s="48">
        <v>1.544</v>
      </c>
      <c r="O46" s="48">
        <v>2.153</v>
      </c>
      <c r="P46" s="48">
        <v>0.624</v>
      </c>
      <c r="Q46" s="49">
        <v>0.752</v>
      </c>
      <c r="R46" s="50">
        <v>34.432243200000002</v>
      </c>
      <c r="S46" s="51">
        <v>8224</v>
      </c>
      <c r="T46" s="50">
        <v>38.141748</v>
      </c>
      <c r="U46" s="51">
        <v>9110</v>
      </c>
      <c r="V46" s="50">
        <v>48.282177600000004</v>
      </c>
      <c r="W46" s="51">
        <v>11532</v>
      </c>
      <c r="X46" s="57"/>
      <c r="Y46" s="57"/>
      <c r="Z46" s="43"/>
      <c r="AA46" s="43"/>
      <c r="AB46" s="43"/>
      <c r="AC46" s="41"/>
      <c r="AE46" s="30">
        <v>-5.9</v>
      </c>
      <c r="AF46" s="30">
        <v>-7.5</v>
      </c>
      <c r="AG46" s="30">
        <v>0</v>
      </c>
      <c r="AH46" s="30">
        <v>0</v>
      </c>
    </row>
    <row r="47" spans="1:34" s="30" customFormat="1" x14ac:dyDescent="0.2">
      <c r="B47" s="40">
        <v>42551</v>
      </c>
      <c r="C47" s="52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50"/>
      <c r="S47" s="51"/>
      <c r="T47" s="50"/>
      <c r="U47" s="51"/>
      <c r="V47" s="50"/>
      <c r="W47" s="51"/>
      <c r="X47" s="57"/>
      <c r="Y47" s="57"/>
      <c r="Z47" s="43"/>
      <c r="AA47" s="43"/>
      <c r="AB47" s="43"/>
      <c r="AC47" s="41">
        <v>4.6269999999999998</v>
      </c>
    </row>
    <row r="48" spans="1:34" s="30" customFormat="1" x14ac:dyDescent="0.2">
      <c r="C48" s="61" t="s">
        <v>53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3">
        <v>0</v>
      </c>
      <c r="R48" s="64">
        <v>0</v>
      </c>
      <c r="S48" s="65">
        <v>0</v>
      </c>
      <c r="T48" s="64">
        <v>0</v>
      </c>
      <c r="U48" s="66">
        <v>0</v>
      </c>
      <c r="V48" s="64">
        <v>0</v>
      </c>
      <c r="W48" s="65">
        <v>0</v>
      </c>
      <c r="X48" s="42">
        <v>1.6</v>
      </c>
      <c r="Y48" s="42">
        <v>-0.7</v>
      </c>
      <c r="Z48" s="43"/>
      <c r="AA48" s="84" t="s">
        <v>70</v>
      </c>
      <c r="AB48" s="85"/>
      <c r="AC48" s="41">
        <f>SUM(AC14:AC47)</f>
        <v>149.26999999999998</v>
      </c>
      <c r="AE48" s="30">
        <v>-8.5</v>
      </c>
      <c r="AF48" s="30">
        <v>-9.9</v>
      </c>
      <c r="AG48" s="30">
        <v>0</v>
      </c>
      <c r="AH48" s="30">
        <v>0</v>
      </c>
    </row>
    <row r="49" spans="2:44" ht="12.75" customHeight="1" x14ac:dyDescent="0.2">
      <c r="B49" s="113" t="s">
        <v>57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67"/>
      <c r="AD49" s="67"/>
      <c r="AE49" s="4"/>
      <c r="AF49" s="68">
        <v>42527</v>
      </c>
      <c r="AG49" s="39"/>
      <c r="AH49" s="39"/>
      <c r="AI49" s="4"/>
    </row>
    <row r="50" spans="2:44" ht="14.25" customHeight="1" x14ac:dyDescent="0.2">
      <c r="B50" s="67"/>
      <c r="C50" s="67"/>
      <c r="D50" s="67"/>
      <c r="E50" s="114" t="s">
        <v>58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67"/>
      <c r="Z50" s="67"/>
      <c r="AA50" s="67"/>
      <c r="AB50" s="67"/>
      <c r="AC50" s="67"/>
      <c r="AD50" s="67"/>
      <c r="AE50" s="4"/>
      <c r="AF50" s="68"/>
      <c r="AG50" s="39"/>
      <c r="AH50" s="39"/>
      <c r="AI50" s="4"/>
    </row>
    <row r="51" spans="2:44" ht="15.75" customHeight="1" thickBot="1" x14ac:dyDescent="0.35">
      <c r="B51" s="69"/>
      <c r="C51" s="69"/>
      <c r="D51" s="70"/>
      <c r="E51" s="116" t="s">
        <v>59</v>
      </c>
      <c r="F51" s="116"/>
      <c r="G51" s="116"/>
      <c r="H51" s="116"/>
      <c r="I51" s="117" t="s">
        <v>60</v>
      </c>
      <c r="J51" s="117"/>
      <c r="K51" s="117"/>
      <c r="L51" s="117"/>
      <c r="M51" s="117"/>
      <c r="N51" s="71"/>
      <c r="O51" s="72"/>
      <c r="P51" s="72"/>
      <c r="Q51" s="72"/>
      <c r="R51" s="72"/>
      <c r="S51" s="72"/>
      <c r="T51" s="72"/>
      <c r="U51" s="72"/>
      <c r="V51" s="72"/>
      <c r="W51" s="118" t="s">
        <v>61</v>
      </c>
      <c r="X51" s="118"/>
      <c r="Y51" s="118"/>
      <c r="Z51" s="118"/>
      <c r="AA51" s="118"/>
      <c r="AB51" s="72"/>
      <c r="AC51" s="72"/>
      <c r="AD51" s="72"/>
      <c r="AE51" s="4">
        <v>-9.6</v>
      </c>
      <c r="AF51" s="73">
        <v>-9.6</v>
      </c>
      <c r="AG51" s="74">
        <v>-9</v>
      </c>
      <c r="AH51" s="39"/>
      <c r="AI51" s="4"/>
    </row>
    <row r="52" spans="2:44" ht="15.75" customHeight="1" x14ac:dyDescent="0.3">
      <c r="B52" s="69"/>
      <c r="C52" s="69"/>
      <c r="D52" s="75"/>
      <c r="E52" s="119" t="s">
        <v>62</v>
      </c>
      <c r="F52" s="119"/>
      <c r="G52" s="119"/>
      <c r="H52" s="119"/>
      <c r="I52" s="119"/>
      <c r="J52" s="119"/>
      <c r="K52" s="76"/>
      <c r="L52" s="76"/>
      <c r="M52" s="76"/>
      <c r="N52" s="71"/>
      <c r="O52" s="72"/>
      <c r="P52" s="72"/>
      <c r="Q52" s="72"/>
      <c r="R52" s="72"/>
      <c r="S52" s="72"/>
      <c r="T52" s="72"/>
      <c r="U52" s="72"/>
      <c r="V52" s="72"/>
      <c r="W52" s="118" t="s">
        <v>63</v>
      </c>
      <c r="X52" s="118"/>
      <c r="Y52" s="118"/>
      <c r="Z52" s="118"/>
      <c r="AA52" s="118"/>
      <c r="AB52" s="72"/>
      <c r="AC52" s="72"/>
      <c r="AD52" s="77"/>
      <c r="AE52" s="97"/>
      <c r="AF52" s="97"/>
      <c r="AG52" s="97"/>
      <c r="AH52" s="97"/>
      <c r="AI52" s="97"/>
      <c r="AJ52" s="97"/>
      <c r="AK52" s="97"/>
    </row>
    <row r="53" spans="2:44" ht="23.25" customHeight="1" x14ac:dyDescent="0.4">
      <c r="B53" s="78">
        <v>0</v>
      </c>
      <c r="C53" s="78"/>
      <c r="D53" s="79" t="s">
        <v>64</v>
      </c>
      <c r="E53" s="79"/>
      <c r="F53" s="79"/>
      <c r="G53" s="79"/>
      <c r="H53" s="79"/>
      <c r="I53" s="79"/>
      <c r="J53" s="79"/>
      <c r="K53" s="79"/>
      <c r="L53" s="80"/>
      <c r="M53" s="80"/>
      <c r="N53" s="80"/>
      <c r="O53" s="80"/>
      <c r="P53" s="81"/>
      <c r="Q53" s="81"/>
      <c r="R53" s="120">
        <v>149.27000000000001</v>
      </c>
      <c r="S53" s="120"/>
      <c r="T53" s="120"/>
      <c r="U53" s="120"/>
    </row>
    <row r="54" spans="2:44" ht="15.75" x14ac:dyDescent="0.25">
      <c r="B54" s="78">
        <v>0</v>
      </c>
      <c r="C54" s="78"/>
      <c r="F54" s="121" t="s">
        <v>65</v>
      </c>
      <c r="G54" s="121"/>
      <c r="H54" s="121"/>
      <c r="I54" s="121"/>
      <c r="J54" s="121"/>
      <c r="K54" s="121"/>
      <c r="L54" s="121"/>
      <c r="M54" s="121"/>
    </row>
    <row r="55" spans="2:44" x14ac:dyDescent="0.2">
      <c r="B55" s="78">
        <v>0</v>
      </c>
      <c r="C55" s="78"/>
      <c r="N55" s="122">
        <v>6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</row>
    <row r="56" spans="2:44" x14ac:dyDescent="0.2">
      <c r="B56" s="78">
        <v>0</v>
      </c>
      <c r="C56" s="78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</row>
    <row r="57" spans="2:44" x14ac:dyDescent="0.2">
      <c r="B57" s="78">
        <v>0</v>
      </c>
      <c r="C57" s="78"/>
    </row>
    <row r="59" spans="2:44" x14ac:dyDescent="0.2">
      <c r="E59" s="82"/>
      <c r="F59" s="82"/>
      <c r="G59" s="82"/>
      <c r="H59" s="82"/>
      <c r="I59" s="82"/>
    </row>
    <row r="78" spans="5:9" x14ac:dyDescent="0.2">
      <c r="E78" s="123">
        <v>42292</v>
      </c>
      <c r="F78" s="123"/>
      <c r="G78" s="83"/>
      <c r="H78" s="83"/>
      <c r="I78" s="83"/>
    </row>
    <row r="79" spans="5:9" x14ac:dyDescent="0.2">
      <c r="E79" s="115" t="s">
        <v>66</v>
      </c>
      <c r="F79" s="115"/>
      <c r="G79" s="82"/>
      <c r="H79" s="82"/>
      <c r="I79" s="82"/>
    </row>
    <row r="80" spans="5:9" x14ac:dyDescent="0.2">
      <c r="E80" s="82" t="s">
        <v>67</v>
      </c>
      <c r="F80" s="82"/>
      <c r="G80" s="82"/>
      <c r="H80" s="82"/>
      <c r="I80" s="82"/>
    </row>
    <row r="81" spans="5:9" x14ac:dyDescent="0.2">
      <c r="E81" s="82"/>
      <c r="F81" s="82"/>
      <c r="G81" s="82"/>
      <c r="H81" s="82"/>
      <c r="I81" s="82"/>
    </row>
    <row r="82" spans="5:9" x14ac:dyDescent="0.2">
      <c r="E82" s="82" t="s">
        <v>68</v>
      </c>
      <c r="F82" s="82"/>
      <c r="G82" s="82"/>
      <c r="H82" s="82"/>
      <c r="I82" s="82"/>
    </row>
  </sheetData>
  <mergeCells count="50">
    <mergeCell ref="AE52:AK52"/>
    <mergeCell ref="B49:AB49"/>
    <mergeCell ref="E50:X50"/>
    <mergeCell ref="E79:F79"/>
    <mergeCell ref="E51:H51"/>
    <mergeCell ref="I51:M51"/>
    <mergeCell ref="W51:AA51"/>
    <mergeCell ref="E52:J52"/>
    <mergeCell ref="W52:AA52"/>
    <mergeCell ref="R53:U53"/>
    <mergeCell ref="F54:M54"/>
    <mergeCell ref="N55:AR55"/>
    <mergeCell ref="N56:AR56"/>
    <mergeCell ref="E78:F78"/>
    <mergeCell ref="AC12:AC13"/>
    <mergeCell ref="X12:X13"/>
    <mergeCell ref="Y12:Y13"/>
    <mergeCell ref="Z12:Z13"/>
    <mergeCell ref="AA12:AA13"/>
    <mergeCell ref="AB12:AB13"/>
    <mergeCell ref="AE6:AK6"/>
    <mergeCell ref="B12:B13"/>
    <mergeCell ref="C12:C13"/>
    <mergeCell ref="D12:O12"/>
    <mergeCell ref="P12:P13"/>
    <mergeCell ref="Q12:Q13"/>
    <mergeCell ref="B8:AB8"/>
    <mergeCell ref="B9:AB9"/>
    <mergeCell ref="B10:O10"/>
    <mergeCell ref="T10:U10"/>
    <mergeCell ref="W10:Z10"/>
    <mergeCell ref="AH12:AI12"/>
    <mergeCell ref="R12:R13"/>
    <mergeCell ref="S12:S13"/>
    <mergeCell ref="T12:T13"/>
    <mergeCell ref="U12:U13"/>
    <mergeCell ref="AA48:AB48"/>
    <mergeCell ref="B7:AB7"/>
    <mergeCell ref="B1:AB1"/>
    <mergeCell ref="B2:AB2"/>
    <mergeCell ref="Q3:AB3"/>
    <mergeCell ref="V4:AB4"/>
    <mergeCell ref="B5:Q5"/>
    <mergeCell ref="T5:V5"/>
    <mergeCell ref="I6:K6"/>
    <mergeCell ref="L6:M6"/>
    <mergeCell ref="N6:O6"/>
    <mergeCell ref="T6:Z6"/>
    <mergeCell ref="V12:V13"/>
    <mergeCell ref="W12:W13"/>
  </mergeCells>
  <pageMargins left="0.27559055118110237" right="0" top="0.39370078740157483" bottom="0.19685039370078741" header="0.35433070866141736" footer="0.19685039370078741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09-1</vt:lpstr>
      <vt:lpstr>'09-1'!Область_печати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2016-07-04T10:42:44Z</dcterms:modified>
</cp:coreProperties>
</file>