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'Лист1'!$A$1:$V$29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<sst xmlns="http://schemas.openxmlformats.org/spreadsheetml/2006/main" count="48" uniqueCount="47">
  <si>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</si>
  <si>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</si>
  <si>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</si>
  <si>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</si>
  <si>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</si>
  <si>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</si>
  <si>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</si>
  <si>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</si>
  <si>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</si>
  <si>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</si>
  <si>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</si>
  <si>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</si>
  <si>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</si>
  <si>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</si>
  <si>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</si>
  <si>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</si>
  <si>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</si>
  <si>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</si>
  <si>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</si>
  <si>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</si>
  <si>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</si>
  <si>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</si>
  <si>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</si>
  <si>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</si>
  <si>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</si>
  <si>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</si>
  <si>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</si>
  <si>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</si>
  <si>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</si>
  <si>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</si>
  <si>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</si>
  <si>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</si>
  <si>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</si>
  <si>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</si>
  <si>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</si>
  <si>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</si>
  <si>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</si>
  <si>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</si>
  <si>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</si>
  <si>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ГРС-Угринів</t>
  </si>
  <si>
    <t>Хімік  ВХАЛ Богородчанського ЛВУМГ</t>
  </si>
  <si>
    <t>Н.Сапіжак</t>
  </si>
  <si>
    <t>В. Опацький</t>
  </si>
  <si>
    <t>з ГРС-Угринів за період з 02.06.2016 р.  по  03.07.2016 р.</t>
  </si>
  <si>
    <t>В.о. начальника   Богородчанського ЛВУМГ</t>
  </si>
  <si>
    <t>04.07.2016 р.</t>
  </si>
  <si>
    <t>Об'єм природного газу, який відповідає даному паспорту ФХП для ГРС-Угринів, у червні становить   780 174 м³.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</si>
</sst>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9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1"/>
  <sheetViews>
    <sheetView tabSelected="1" view="pageBreakPreview" zoomScale="94" zoomScaleSheetLayoutView="94" workbookViewId="0" topLeftCell="B7">
      <selection activeCell="P25" sqref="P25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5" width="7.125" style="0" customWidth="1"/>
    <col min="16" max="16" width="7.875" style="0" customWidth="1"/>
    <col min="17" max="17" width="8.00390625" style="0" customWidth="1"/>
    <col min="18" max="18" width="9.125" style="0" customWidth="1"/>
    <col min="19" max="19" width="6.00390625" style="0" customWidth="1"/>
    <col min="20" max="20" width="8.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31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31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7"/>
      <c r="U2" s="68"/>
      <c r="V2" s="68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31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31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3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63" t="s">
        <v>30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2:24" ht="21.75" customHeight="1">
      <c r="B7" s="59" t="s">
        <v>35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4"/>
      <c r="X7" s="4"/>
    </row>
    <row r="8" spans="2:24" ht="42" customHeight="1">
      <c r="B8" s="59" t="s">
        <v>39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4"/>
      <c r="X8" s="4"/>
    </row>
    <row r="9" spans="2:24" ht="18" customHeight="1">
      <c r="B9" s="69" t="s">
        <v>43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4"/>
      <c r="X9" s="4"/>
    </row>
    <row r="10" spans="2:26" ht="32.25" customHeight="1">
      <c r="B10" s="47" t="s">
        <v>14</v>
      </c>
      <c r="C10" s="56" t="s">
        <v>31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64" t="s">
        <v>32</v>
      </c>
      <c r="P10" s="65"/>
      <c r="Q10" s="65"/>
      <c r="R10" s="66"/>
      <c r="S10" s="44" t="s">
        <v>29</v>
      </c>
      <c r="T10" s="60" t="s">
        <v>26</v>
      </c>
      <c r="U10" s="60" t="s">
        <v>27</v>
      </c>
      <c r="V10" s="60" t="s">
        <v>28</v>
      </c>
      <c r="W10" s="4"/>
      <c r="Y10" s="7"/>
      <c r="Z10"/>
    </row>
    <row r="11" spans="2:26" ht="48.75" customHeight="1">
      <c r="B11" s="48"/>
      <c r="C11" s="50" t="s">
        <v>15</v>
      </c>
      <c r="D11" s="50" t="s">
        <v>16</v>
      </c>
      <c r="E11" s="50" t="s">
        <v>17</v>
      </c>
      <c r="F11" s="50" t="s">
        <v>18</v>
      </c>
      <c r="G11" s="50" t="s">
        <v>38</v>
      </c>
      <c r="H11" s="50" t="s">
        <v>19</v>
      </c>
      <c r="I11" s="50" t="s">
        <v>20</v>
      </c>
      <c r="J11" s="50" t="s">
        <v>21</v>
      </c>
      <c r="K11" s="50" t="s">
        <v>22</v>
      </c>
      <c r="L11" s="50" t="s">
        <v>23</v>
      </c>
      <c r="M11" s="50" t="s">
        <v>24</v>
      </c>
      <c r="N11" s="50" t="s">
        <v>25</v>
      </c>
      <c r="O11" s="50" t="s">
        <v>10</v>
      </c>
      <c r="P11" s="53" t="s">
        <v>11</v>
      </c>
      <c r="Q11" s="50" t="s">
        <v>12</v>
      </c>
      <c r="R11" s="50" t="s">
        <v>13</v>
      </c>
      <c r="S11" s="45"/>
      <c r="T11" s="61"/>
      <c r="U11" s="61"/>
      <c r="V11" s="61"/>
      <c r="W11" s="4"/>
      <c r="Y11" s="7"/>
      <c r="Z11"/>
    </row>
    <row r="12" spans="2:26" ht="15.75" customHeight="1">
      <c r="B12" s="48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4"/>
      <c r="Q12" s="51"/>
      <c r="R12" s="51"/>
      <c r="S12" s="45"/>
      <c r="T12" s="61"/>
      <c r="U12" s="61"/>
      <c r="V12" s="61"/>
      <c r="W12" s="4"/>
      <c r="Y12" s="7"/>
      <c r="Z12"/>
    </row>
    <row r="13" spans="2:26" ht="21" customHeight="1">
      <c r="B13" s="49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5"/>
      <c r="Q13" s="52"/>
      <c r="R13" s="52"/>
      <c r="S13" s="46"/>
      <c r="T13" s="62"/>
      <c r="U13" s="62"/>
      <c r="V13" s="62"/>
      <c r="W13" s="4"/>
      <c r="Y13" s="7"/>
      <c r="Z13"/>
    </row>
    <row r="14" spans="2:25" s="11" customFormat="1" ht="12.75" customHeight="1">
      <c r="B14" s="33">
        <v>2</v>
      </c>
      <c r="C14" s="36">
        <v>92.5287</v>
      </c>
      <c r="D14" s="36">
        <v>3.5644</v>
      </c>
      <c r="E14" s="36">
        <v>1.5044</v>
      </c>
      <c r="F14" s="36">
        <v>0.2474</v>
      </c>
      <c r="G14" s="36">
        <v>0.4362</v>
      </c>
      <c r="H14" s="36">
        <v>0.0063</v>
      </c>
      <c r="I14" s="36">
        <v>0.1219</v>
      </c>
      <c r="J14" s="36">
        <v>0.1053</v>
      </c>
      <c r="K14" s="36">
        <v>0.1784</v>
      </c>
      <c r="L14" s="36">
        <v>0.0042</v>
      </c>
      <c r="M14" s="36">
        <v>0.6362</v>
      </c>
      <c r="N14" s="36">
        <v>0.6666</v>
      </c>
      <c r="O14" s="38">
        <v>0.7405</v>
      </c>
      <c r="P14" s="38">
        <v>35.7119</v>
      </c>
      <c r="Q14" s="41">
        <f>P14*1000/4.1868</f>
        <v>8529.640775771473</v>
      </c>
      <c r="R14" s="38">
        <v>50.4284</v>
      </c>
      <c r="S14" s="39"/>
      <c r="U14" s="9"/>
      <c r="V14" s="9"/>
      <c r="X14" s="35">
        <f aca="true" t="shared" si="0" ref="X14:X22">SUM(C14:N14)</f>
        <v>100</v>
      </c>
      <c r="Y14" s="12" t="str">
        <f>IF(X14=100,"ОК"," ")</f>
        <v>ОК</v>
      </c>
    </row>
    <row r="15" spans="2:25" s="11" customFormat="1" ht="12.75" customHeight="1">
      <c r="B15" s="33">
        <v>6</v>
      </c>
      <c r="C15" s="36">
        <v>92.7456</v>
      </c>
      <c r="D15" s="36">
        <v>3.3402</v>
      </c>
      <c r="E15" s="36">
        <v>1.4617</v>
      </c>
      <c r="F15" s="36">
        <v>0.2541</v>
      </c>
      <c r="G15" s="36">
        <v>0.4616</v>
      </c>
      <c r="H15" s="36">
        <v>0.0049</v>
      </c>
      <c r="I15" s="36">
        <v>0.1568</v>
      </c>
      <c r="J15" s="36">
        <v>0.1323</v>
      </c>
      <c r="K15" s="36">
        <v>0.155</v>
      </c>
      <c r="L15" s="36">
        <v>0.0044</v>
      </c>
      <c r="M15" s="36">
        <v>0.601</v>
      </c>
      <c r="N15" s="36">
        <v>0.6824</v>
      </c>
      <c r="O15" s="38">
        <v>0.74</v>
      </c>
      <c r="P15" s="38">
        <v>35.6946</v>
      </c>
      <c r="Q15" s="41">
        <f>P15*1000/4.1868</f>
        <v>8525.508741759817</v>
      </c>
      <c r="R15" s="39">
        <v>50.4224</v>
      </c>
      <c r="S15" s="39"/>
      <c r="T15" s="26"/>
      <c r="U15" s="9"/>
      <c r="V15" s="9"/>
      <c r="X15" s="35">
        <f t="shared" si="0"/>
        <v>100</v>
      </c>
      <c r="Y15" s="12" t="str">
        <f aca="true" t="shared" si="1" ref="Y15:Y22">IF(X15=100,"ОК"," ")</f>
        <v>ОК</v>
      </c>
    </row>
    <row r="16" spans="2:25" s="11" customFormat="1" ht="12.75" customHeight="1">
      <c r="B16" s="33">
        <v>9</v>
      </c>
      <c r="C16" s="36">
        <v>93.5371</v>
      </c>
      <c r="D16" s="36">
        <v>2.868</v>
      </c>
      <c r="E16" s="36">
        <v>1.2424</v>
      </c>
      <c r="F16" s="36">
        <v>0.2279</v>
      </c>
      <c r="G16" s="36">
        <v>0.4306</v>
      </c>
      <c r="H16" s="36">
        <v>0.004</v>
      </c>
      <c r="I16" s="36">
        <v>0.1569</v>
      </c>
      <c r="J16" s="36">
        <v>0.1381</v>
      </c>
      <c r="K16" s="36">
        <v>0.196</v>
      </c>
      <c r="L16" s="36">
        <v>0.0042</v>
      </c>
      <c r="M16" s="36">
        <v>0.6099</v>
      </c>
      <c r="N16" s="36">
        <v>0.5849</v>
      </c>
      <c r="O16" s="38">
        <v>0.7339</v>
      </c>
      <c r="P16" s="38">
        <v>35.5</v>
      </c>
      <c r="Q16" s="41">
        <f aca="true" t="shared" si="2" ref="Q16:Q21">P16*1000/4.1868</f>
        <v>8479.029330276106</v>
      </c>
      <c r="R16" s="39">
        <v>50.3672</v>
      </c>
      <c r="S16" s="39"/>
      <c r="T16" s="26"/>
      <c r="U16" s="9"/>
      <c r="V16" s="9"/>
      <c r="X16" s="35">
        <f t="shared" si="0"/>
        <v>99.99999999999999</v>
      </c>
      <c r="Y16" s="12" t="str">
        <f t="shared" si="1"/>
        <v>ОК</v>
      </c>
    </row>
    <row r="17" spans="2:25" s="11" customFormat="1" ht="12.75" customHeight="1">
      <c r="B17" s="33">
        <v>13</v>
      </c>
      <c r="C17" s="36">
        <v>92.8908</v>
      </c>
      <c r="D17" s="36">
        <v>3.1185</v>
      </c>
      <c r="E17" s="36">
        <v>1.2704</v>
      </c>
      <c r="F17" s="36">
        <v>0.2287</v>
      </c>
      <c r="G17" s="36">
        <v>0.4286</v>
      </c>
      <c r="H17" s="36">
        <v>0.003</v>
      </c>
      <c r="I17" s="36">
        <v>0.1231</v>
      </c>
      <c r="J17" s="36">
        <v>0.1067</v>
      </c>
      <c r="K17" s="36">
        <v>0.1935</v>
      </c>
      <c r="L17" s="36">
        <v>0.0042</v>
      </c>
      <c r="M17" s="36">
        <v>0.9988</v>
      </c>
      <c r="N17" s="36">
        <v>0.6337</v>
      </c>
      <c r="O17" s="38">
        <v>0.7365</v>
      </c>
      <c r="P17" s="38">
        <v>35.3609</v>
      </c>
      <c r="Q17" s="41">
        <f t="shared" si="2"/>
        <v>8445.805866055221</v>
      </c>
      <c r="R17" s="39">
        <v>50.0786</v>
      </c>
      <c r="S17" s="39"/>
      <c r="T17" s="26"/>
      <c r="U17" s="9"/>
      <c r="V17" s="9"/>
      <c r="X17" s="35">
        <f t="shared" si="0"/>
        <v>100</v>
      </c>
      <c r="Y17" s="12" t="str">
        <f t="shared" si="1"/>
        <v>ОК</v>
      </c>
    </row>
    <row r="18" spans="2:25" s="11" customFormat="1" ht="12.75" customHeight="1">
      <c r="B18" s="33">
        <v>16</v>
      </c>
      <c r="C18" s="36">
        <v>91.9707</v>
      </c>
      <c r="D18" s="36">
        <v>3.7697</v>
      </c>
      <c r="E18" s="36">
        <v>1.6204</v>
      </c>
      <c r="F18" s="36">
        <v>0.2707</v>
      </c>
      <c r="G18" s="36">
        <v>0.4873</v>
      </c>
      <c r="H18" s="36">
        <v>0.0039</v>
      </c>
      <c r="I18" s="36">
        <v>0.1502</v>
      </c>
      <c r="J18" s="36">
        <v>0.1338</v>
      </c>
      <c r="K18" s="36">
        <v>0.1715</v>
      </c>
      <c r="L18" s="36">
        <v>0.0038</v>
      </c>
      <c r="M18" s="36">
        <v>0.5941</v>
      </c>
      <c r="N18" s="36">
        <v>0.8239</v>
      </c>
      <c r="O18" s="38">
        <v>0.7471</v>
      </c>
      <c r="P18" s="38">
        <v>35.893</v>
      </c>
      <c r="Q18" s="41">
        <f t="shared" si="2"/>
        <v>8572.895767650713</v>
      </c>
      <c r="R18" s="39">
        <v>50.4503</v>
      </c>
      <c r="S18" s="39"/>
      <c r="T18" s="32" t="s">
        <v>36</v>
      </c>
      <c r="U18" s="9"/>
      <c r="V18" s="9"/>
      <c r="X18" s="35">
        <f t="shared" si="0"/>
        <v>99.99999999999999</v>
      </c>
      <c r="Y18" s="12" t="str">
        <f t="shared" si="1"/>
        <v>ОК</v>
      </c>
    </row>
    <row r="19" spans="2:25" s="11" customFormat="1" ht="12.75" customHeight="1">
      <c r="B19" s="33">
        <v>21</v>
      </c>
      <c r="C19" s="36">
        <v>92.7649</v>
      </c>
      <c r="D19" s="36">
        <v>3.1242</v>
      </c>
      <c r="E19" s="36">
        <v>1.4147</v>
      </c>
      <c r="F19" s="36">
        <v>0.2485</v>
      </c>
      <c r="G19" s="36">
        <v>0.4632</v>
      </c>
      <c r="H19" s="36">
        <v>0.0054</v>
      </c>
      <c r="I19" s="36">
        <v>0.1285</v>
      </c>
      <c r="J19" s="36">
        <v>0.1062</v>
      </c>
      <c r="K19" s="36">
        <v>0.1749</v>
      </c>
      <c r="L19" s="36">
        <v>0.0043</v>
      </c>
      <c r="M19" s="36">
        <v>0.6509</v>
      </c>
      <c r="N19" s="36">
        <v>0.9143</v>
      </c>
      <c r="O19" s="38">
        <v>0.7404</v>
      </c>
      <c r="P19" s="38">
        <v>35.4863</v>
      </c>
      <c r="Q19" s="41">
        <f t="shared" si="2"/>
        <v>8475.75714149231</v>
      </c>
      <c r="R19" s="38">
        <v>50.1203</v>
      </c>
      <c r="S19" s="39"/>
      <c r="T19" s="14"/>
      <c r="U19" s="9"/>
      <c r="V19" s="9"/>
      <c r="X19" s="35">
        <f t="shared" si="0"/>
        <v>100</v>
      </c>
      <c r="Y19" s="12" t="str">
        <f t="shared" si="1"/>
        <v>ОК</v>
      </c>
    </row>
    <row r="20" spans="2:25" s="11" customFormat="1" ht="12.75" customHeight="1">
      <c r="B20" s="33">
        <v>23</v>
      </c>
      <c r="C20" s="36">
        <v>92.6576</v>
      </c>
      <c r="D20" s="36">
        <v>3.3192</v>
      </c>
      <c r="E20" s="36">
        <v>1.4665</v>
      </c>
      <c r="F20" s="36">
        <v>0.2591</v>
      </c>
      <c r="G20" s="36">
        <v>0.46</v>
      </c>
      <c r="H20" s="36">
        <v>0.0023</v>
      </c>
      <c r="I20" s="36">
        <v>0.1266</v>
      </c>
      <c r="J20" s="36">
        <v>0.1074</v>
      </c>
      <c r="K20" s="36">
        <v>0.1849</v>
      </c>
      <c r="L20" s="36">
        <v>0.0039</v>
      </c>
      <c r="M20" s="36">
        <v>0.6017</v>
      </c>
      <c r="N20" s="36">
        <v>0.8108</v>
      </c>
      <c r="O20" s="38">
        <v>0.741</v>
      </c>
      <c r="P20" s="38">
        <v>35.6302</v>
      </c>
      <c r="Q20" s="41">
        <f t="shared" si="2"/>
        <v>8510.127066017007</v>
      </c>
      <c r="R20" s="38">
        <v>50.298</v>
      </c>
      <c r="S20" s="39"/>
      <c r="T20" s="14"/>
      <c r="U20" s="9"/>
      <c r="V20" s="9"/>
      <c r="X20" s="35">
        <f t="shared" si="0"/>
        <v>99.99999999999999</v>
      </c>
      <c r="Y20" s="12" t="str">
        <f t="shared" si="1"/>
        <v>ОК</v>
      </c>
    </row>
    <row r="21" spans="2:25" s="11" customFormat="1" ht="12.75" customHeight="1">
      <c r="B21" s="33">
        <v>29</v>
      </c>
      <c r="C21" s="36">
        <v>93.4938</v>
      </c>
      <c r="D21" s="36">
        <v>3.0562</v>
      </c>
      <c r="E21" s="36">
        <v>1.3028</v>
      </c>
      <c r="F21" s="36">
        <v>0.2173</v>
      </c>
      <c r="G21" s="36">
        <v>0.3749</v>
      </c>
      <c r="H21" s="36">
        <v>0.005</v>
      </c>
      <c r="I21" s="36">
        <v>0.105</v>
      </c>
      <c r="J21" s="36">
        <v>0.0956</v>
      </c>
      <c r="K21" s="36">
        <v>0.1245</v>
      </c>
      <c r="L21" s="36">
        <v>0.0042</v>
      </c>
      <c r="M21" s="36">
        <v>0.6084</v>
      </c>
      <c r="N21" s="36">
        <v>0.6123</v>
      </c>
      <c r="O21" s="38">
        <v>0.7305</v>
      </c>
      <c r="P21" s="38">
        <v>35.3316</v>
      </c>
      <c r="Q21" s="41">
        <f t="shared" si="2"/>
        <v>8438.807681284035</v>
      </c>
      <c r="R21" s="39">
        <v>50.2499</v>
      </c>
      <c r="S21" s="39"/>
      <c r="T21" s="25"/>
      <c r="U21" s="9">
        <v>0.174</v>
      </c>
      <c r="V21" s="9">
        <v>0.169</v>
      </c>
      <c r="X21" s="35">
        <f t="shared" si="0"/>
        <v>100</v>
      </c>
      <c r="Y21" s="12" t="str">
        <f t="shared" si="1"/>
        <v>ОК</v>
      </c>
    </row>
    <row r="22" spans="2:25" s="11" customFormat="1" ht="12.75" customHeight="1">
      <c r="B22" s="34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8"/>
      <c r="P22" s="36"/>
      <c r="Q22" s="40"/>
      <c r="R22" s="37"/>
      <c r="S22" s="39"/>
      <c r="T22" s="10"/>
      <c r="U22" s="9"/>
      <c r="V22" s="13"/>
      <c r="X22" s="35">
        <f t="shared" si="0"/>
        <v>0</v>
      </c>
      <c r="Y22" s="12" t="str">
        <f t="shared" si="1"/>
        <v> </v>
      </c>
    </row>
    <row r="23" spans="2:26" ht="12.75" customHeight="1">
      <c r="B23" s="43" t="s">
        <v>46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24"/>
      <c r="X23" s="5"/>
      <c r="Y23" s="6"/>
      <c r="Z23"/>
    </row>
    <row r="24" spans="3:21" ht="12.75" customHeight="1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3:21" ht="12.75" customHeight="1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3"/>
      <c r="R25" s="23"/>
      <c r="S25" s="23"/>
      <c r="T25" s="23"/>
      <c r="U25" s="23"/>
    </row>
    <row r="26" spans="3:18" ht="12.75" customHeight="1">
      <c r="C26" s="29" t="s">
        <v>44</v>
      </c>
      <c r="D26" s="27"/>
      <c r="E26" s="27"/>
      <c r="F26" s="27"/>
      <c r="G26" s="27"/>
      <c r="H26" s="27"/>
      <c r="I26" s="27"/>
      <c r="J26" s="27"/>
      <c r="K26" s="27"/>
      <c r="L26" s="27"/>
      <c r="M26" s="27" t="s">
        <v>42</v>
      </c>
      <c r="N26" s="27"/>
      <c r="O26" s="27"/>
      <c r="P26" s="27"/>
      <c r="Q26" s="27"/>
      <c r="R26" s="27" t="s">
        <v>45</v>
      </c>
    </row>
    <row r="27" spans="3:19" ht="12.75" customHeight="1">
      <c r="C27" s="1"/>
      <c r="L27" s="2"/>
      <c r="N27" s="2"/>
      <c r="R27" s="2"/>
      <c r="S27" s="2"/>
    </row>
    <row r="28" spans="3:18" ht="18" customHeight="1">
      <c r="C28" s="29" t="s">
        <v>40</v>
      </c>
      <c r="D28" s="30"/>
      <c r="E28" s="30"/>
      <c r="F28" s="30"/>
      <c r="G28" s="30"/>
      <c r="H28" s="30"/>
      <c r="I28" s="30"/>
      <c r="J28" s="30"/>
      <c r="K28" s="30"/>
      <c r="L28" s="30"/>
      <c r="M28" s="30" t="s">
        <v>41</v>
      </c>
      <c r="N28" s="30"/>
      <c r="O28" s="30"/>
      <c r="P28" s="30"/>
      <c r="Q28" s="30"/>
      <c r="R28" s="30" t="s">
        <v>45</v>
      </c>
    </row>
    <row r="29" spans="3:19" ht="12.75">
      <c r="C29" s="1"/>
      <c r="L29" s="2"/>
      <c r="N29" s="2"/>
      <c r="R29" s="2"/>
      <c r="S29" s="2"/>
    </row>
    <row r="31" spans="3:22" ht="12.7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4:U24"/>
    <mergeCell ref="B23:U23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5" t="s">
        <v>1</v>
      </c>
      <c r="C1" s="15"/>
      <c r="D1" s="19"/>
      <c r="E1" s="19"/>
      <c r="F1" s="19"/>
    </row>
    <row r="2" spans="2:6" ht="12.75">
      <c r="B2" s="15" t="s">
        <v>2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2.5">
      <c r="B4" s="16" t="s">
        <v>3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6.25">
      <c r="B6" s="15" t="s">
        <v>4</v>
      </c>
      <c r="C6" s="15"/>
      <c r="D6" s="19"/>
      <c r="E6" s="19" t="s">
        <v>5</v>
      </c>
      <c r="F6" s="19" t="s">
        <v>6</v>
      </c>
    </row>
    <row r="7" spans="2:6" ht="13.5" thickBot="1">
      <c r="B7" s="16"/>
      <c r="C7" s="16"/>
      <c r="D7" s="20"/>
      <c r="E7" s="20"/>
      <c r="F7" s="20"/>
    </row>
    <row r="8" spans="2:6" ht="39.75" thickBot="1">
      <c r="B8" s="17" t="s">
        <v>7</v>
      </c>
      <c r="C8" s="18"/>
      <c r="D8" s="21"/>
      <c r="E8" s="21">
        <v>14</v>
      </c>
      <c r="F8" s="22" t="s">
        <v>8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2016-07-04T10:29:34Z</cp:lastPrinted>
  <dcterms:created xsi:type="dcterms:W3CDTF">2010-01-29T08:37:16Z</dcterms:created>
  <dcterms:modified xsi:type="dcterms:W3CDTF">2016-07-04T10:30:01Z</dcterms:modified>
  <cp:category/>
  <cp:version/>
  <cp:contentType/>
  <cp:contentStatus/>
</cp:coreProperties>
</file>