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<sst xmlns="http://schemas.openxmlformats.org/spreadsheetml/2006/main" count="48" uniqueCount="47">
  <si>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</si>
  <si>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</si>
  <si>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</si>
  <si>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</si>
  <si>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</si>
  <si>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</si>
  <si>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</si>
  <si>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</si>
  <si>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</si>
  <si>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</si>
  <si>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</si>
  <si>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</si>
  <si>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</si>
  <si>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</si>
  <si>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</si>
  <si>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</si>
  <si>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</si>
  <si>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</si>
  <si>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</si>
  <si>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</si>
  <si>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</si>
  <si>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</si>
  <si>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</si>
  <si>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</si>
  <si>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</si>
  <si>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</si>
  <si>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</si>
  <si>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</si>
  <si>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</si>
  <si>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</si>
  <si>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</si>
  <si>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</si>
  <si>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</si>
  <si>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</si>
  <si>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</si>
  <si>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</si>
  <si>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</si>
  <si>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</si>
  <si>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</si>
  <si>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Хімік  ВХАЛ Богородчанського ЛВУМГ</t>
  </si>
  <si>
    <t>Н.Сапіжак</t>
  </si>
  <si>
    <t>на ГРС-Стримба, ГРС-Перерісль, ГРС-Липове</t>
  </si>
  <si>
    <t>В. Опацький</t>
  </si>
  <si>
    <t>з ГРС-Стримба за період з 06.06.2016 р.  по  03.07.2016 р.</t>
  </si>
  <si>
    <t>04.07.2016 р.</t>
  </si>
  <si>
    <t>В.о. начальника   Богородчанського ЛВУМГ</t>
  </si>
  <si>
    <t>Об'єм природного газу, який відповідає даному паспорту ФХП для вказаних ГРС, у червні становить    634 549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</si>
</sst>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12" fillId="0" borderId="10" xfId="0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2" zoomScaleSheetLayoutView="92" workbookViewId="0" topLeftCell="B1">
      <selection activeCell="B8" sqref="B8:V8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50390625" style="0" customWidth="1"/>
    <col min="4" max="15" width="7.125" style="0" customWidth="1"/>
    <col min="16" max="16" width="7.50390625" style="0" customWidth="1"/>
    <col min="17" max="17" width="7.125" style="0" customWidth="1"/>
    <col min="18" max="18" width="8.00390625" style="0" customWidth="1"/>
    <col min="19" max="19" width="6.00390625" style="0" customWidth="1"/>
    <col min="20" max="20" width="9.87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7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7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6"/>
      <c r="U2" s="47"/>
      <c r="V2" s="47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7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7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2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39" t="s">
        <v>30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2:24" ht="21.75" customHeight="1">
      <c r="B7" s="48" t="s">
        <v>35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"/>
      <c r="X7" s="4"/>
    </row>
    <row r="8" spans="2:24" ht="42" customHeight="1">
      <c r="B8" s="48" t="s">
        <v>41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"/>
      <c r="X8" s="4"/>
    </row>
    <row r="9" spans="2:24" ht="18" customHeight="1">
      <c r="B9" s="49" t="s">
        <v>43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"/>
      <c r="X9" s="4"/>
    </row>
    <row r="10" spans="2:26" ht="32.25" customHeight="1">
      <c r="B10" s="55" t="s">
        <v>14</v>
      </c>
      <c r="C10" s="61" t="s">
        <v>31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40" t="s">
        <v>32</v>
      </c>
      <c r="P10" s="41"/>
      <c r="Q10" s="41"/>
      <c r="R10" s="42"/>
      <c r="S10" s="52" t="s">
        <v>29</v>
      </c>
      <c r="T10" s="36" t="s">
        <v>26</v>
      </c>
      <c r="U10" s="36" t="s">
        <v>27</v>
      </c>
      <c r="V10" s="36" t="s">
        <v>28</v>
      </c>
      <c r="W10" s="4"/>
      <c r="Y10" s="7"/>
      <c r="Z10"/>
    </row>
    <row r="11" spans="2:26" ht="48.75" customHeight="1">
      <c r="B11" s="56"/>
      <c r="C11" s="43" t="s">
        <v>15</v>
      </c>
      <c r="D11" s="43" t="s">
        <v>16</v>
      </c>
      <c r="E11" s="43" t="s">
        <v>17</v>
      </c>
      <c r="F11" s="43" t="s">
        <v>18</v>
      </c>
      <c r="G11" s="43" t="s">
        <v>38</v>
      </c>
      <c r="H11" s="43" t="s">
        <v>19</v>
      </c>
      <c r="I11" s="43" t="s">
        <v>20</v>
      </c>
      <c r="J11" s="43" t="s">
        <v>21</v>
      </c>
      <c r="K11" s="43" t="s">
        <v>22</v>
      </c>
      <c r="L11" s="43" t="s">
        <v>23</v>
      </c>
      <c r="M11" s="43" t="s">
        <v>24</v>
      </c>
      <c r="N11" s="43" t="s">
        <v>25</v>
      </c>
      <c r="O11" s="43" t="s">
        <v>10</v>
      </c>
      <c r="P11" s="58" t="s">
        <v>11</v>
      </c>
      <c r="Q11" s="43" t="s">
        <v>12</v>
      </c>
      <c r="R11" s="43" t="s">
        <v>13</v>
      </c>
      <c r="S11" s="53"/>
      <c r="T11" s="37"/>
      <c r="U11" s="37"/>
      <c r="V11" s="37"/>
      <c r="W11" s="4"/>
      <c r="Y11" s="7"/>
      <c r="Z11"/>
    </row>
    <row r="12" spans="2:26" ht="15.75" customHeight="1">
      <c r="B12" s="56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59"/>
      <c r="Q12" s="44"/>
      <c r="R12" s="44"/>
      <c r="S12" s="53"/>
      <c r="T12" s="37"/>
      <c r="U12" s="37"/>
      <c r="V12" s="37"/>
      <c r="W12" s="4"/>
      <c r="Y12" s="7"/>
      <c r="Z12"/>
    </row>
    <row r="13" spans="2:26" ht="21" customHeight="1">
      <c r="B13" s="57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60"/>
      <c r="Q13" s="45"/>
      <c r="R13" s="45"/>
      <c r="S13" s="54"/>
      <c r="T13" s="38"/>
      <c r="U13" s="38"/>
      <c r="V13" s="38"/>
      <c r="W13" s="4"/>
      <c r="Y13" s="7"/>
      <c r="Z13"/>
    </row>
    <row r="14" spans="2:25" s="10" customFormat="1" ht="12.75" customHeight="1">
      <c r="B14" s="29">
        <v>6</v>
      </c>
      <c r="C14" s="32">
        <v>92.175</v>
      </c>
      <c r="D14" s="32">
        <v>3.7818</v>
      </c>
      <c r="E14" s="32">
        <v>1.5493</v>
      </c>
      <c r="F14" s="32">
        <v>0.2564</v>
      </c>
      <c r="G14" s="32">
        <v>0.4508</v>
      </c>
      <c r="H14" s="32">
        <v>0.006</v>
      </c>
      <c r="I14" s="32">
        <v>0.1444</v>
      </c>
      <c r="J14" s="32">
        <v>0.125</v>
      </c>
      <c r="K14" s="32">
        <v>0.1838</v>
      </c>
      <c r="L14" s="32">
        <v>0.0047</v>
      </c>
      <c r="M14" s="32">
        <v>0.597</v>
      </c>
      <c r="N14" s="32">
        <v>0.7258</v>
      </c>
      <c r="O14" s="33">
        <v>0.7444</v>
      </c>
      <c r="P14" s="33">
        <v>35.854</v>
      </c>
      <c r="Q14" s="35">
        <f>P14*1000/4.1868</f>
        <v>8563.58077768224</v>
      </c>
      <c r="R14" s="34">
        <v>50.4908</v>
      </c>
      <c r="S14" s="34"/>
      <c r="T14" s="28"/>
      <c r="U14" s="9"/>
      <c r="V14" s="9"/>
      <c r="X14" s="30">
        <f>SUM(C14:N14)</f>
        <v>100.00000000000001</v>
      </c>
      <c r="Y14" s="11" t="str">
        <f>IF(X14=100,"ОК"," ")</f>
        <v>ОК</v>
      </c>
    </row>
    <row r="15" spans="2:25" s="10" customFormat="1" ht="12.75" customHeight="1">
      <c r="B15" s="29">
        <v>13</v>
      </c>
      <c r="C15" s="32">
        <v>91.5661</v>
      </c>
      <c r="D15" s="32">
        <v>3.795</v>
      </c>
      <c r="E15" s="32">
        <v>1.7099</v>
      </c>
      <c r="F15" s="32">
        <v>0.308</v>
      </c>
      <c r="G15" s="32">
        <v>0.583</v>
      </c>
      <c r="H15" s="32">
        <v>0.0036</v>
      </c>
      <c r="I15" s="32">
        <v>0.1953</v>
      </c>
      <c r="J15" s="32">
        <v>0.1668</v>
      </c>
      <c r="K15" s="32">
        <v>0.2132</v>
      </c>
      <c r="L15" s="32">
        <v>0.0038</v>
      </c>
      <c r="M15" s="32">
        <v>0.6467</v>
      </c>
      <c r="N15" s="32">
        <v>0.8086</v>
      </c>
      <c r="O15" s="33">
        <v>0.7538</v>
      </c>
      <c r="P15" s="33">
        <v>36.1712</v>
      </c>
      <c r="Q15" s="35">
        <f>P15*1000/4.1868</f>
        <v>8639.34269609248</v>
      </c>
      <c r="R15" s="33">
        <v>50.6026</v>
      </c>
      <c r="S15" s="34"/>
      <c r="T15" s="28"/>
      <c r="U15" s="9"/>
      <c r="V15" s="9"/>
      <c r="X15" s="30">
        <f>SUM(C15:N15)</f>
        <v>100.00000000000001</v>
      </c>
      <c r="Y15" s="11" t="str">
        <f>IF(X15=100,"ОК"," ")</f>
        <v>ОК</v>
      </c>
    </row>
    <row r="16" spans="2:25" s="10" customFormat="1" ht="12.75" customHeight="1">
      <c r="B16" s="29">
        <v>21</v>
      </c>
      <c r="C16" s="32">
        <v>92.5075</v>
      </c>
      <c r="D16" s="32">
        <v>3.6296</v>
      </c>
      <c r="E16" s="32">
        <v>1.4575</v>
      </c>
      <c r="F16" s="32">
        <v>0.2426</v>
      </c>
      <c r="G16" s="32">
        <v>0.426</v>
      </c>
      <c r="H16" s="32">
        <v>0.0065</v>
      </c>
      <c r="I16" s="32">
        <v>0.1446</v>
      </c>
      <c r="J16" s="32">
        <v>0.1311</v>
      </c>
      <c r="K16" s="32">
        <v>0.1874</v>
      </c>
      <c r="L16" s="32">
        <v>0.004</v>
      </c>
      <c r="M16" s="32">
        <v>0.5957</v>
      </c>
      <c r="N16" s="32">
        <v>0.6675</v>
      </c>
      <c r="O16" s="33">
        <v>0.7413</v>
      </c>
      <c r="P16" s="33">
        <v>35.7683</v>
      </c>
      <c r="Q16" s="35">
        <f>P16*1000/4.1868</f>
        <v>8543.111684341264</v>
      </c>
      <c r="R16" s="33">
        <v>50.4795</v>
      </c>
      <c r="S16" s="34"/>
      <c r="U16" s="31"/>
      <c r="V16" s="31"/>
      <c r="X16" s="30">
        <f>SUM(C16:N16)</f>
        <v>99.99999999999999</v>
      </c>
      <c r="Y16" s="11" t="str">
        <f>IF(X16=100,"ОК"," ")</f>
        <v>ОК</v>
      </c>
    </row>
    <row r="17" spans="2:25" s="10" customFormat="1" ht="12.75" customHeight="1">
      <c r="B17" s="29">
        <v>29</v>
      </c>
      <c r="C17" s="32">
        <v>91.9382</v>
      </c>
      <c r="D17" s="32">
        <v>3.7989</v>
      </c>
      <c r="E17" s="32">
        <v>1.6014</v>
      </c>
      <c r="F17" s="32">
        <v>0.2717</v>
      </c>
      <c r="G17" s="32">
        <v>0.4971</v>
      </c>
      <c r="H17" s="32">
        <v>0.0055</v>
      </c>
      <c r="I17" s="32">
        <v>0.1571</v>
      </c>
      <c r="J17" s="32">
        <v>0.1389</v>
      </c>
      <c r="K17" s="32">
        <v>0.2113</v>
      </c>
      <c r="L17" s="32">
        <v>0.004</v>
      </c>
      <c r="M17" s="32">
        <v>0.613</v>
      </c>
      <c r="N17" s="32">
        <v>0.7629</v>
      </c>
      <c r="O17" s="33">
        <v>0.7481</v>
      </c>
      <c r="P17" s="33">
        <v>35.9786</v>
      </c>
      <c r="Q17" s="35">
        <f>P17*1000/4.1868</f>
        <v>8593.340976402025</v>
      </c>
      <c r="R17" s="33">
        <v>50.5333</v>
      </c>
      <c r="S17" s="34"/>
      <c r="T17" s="28" t="s">
        <v>36</v>
      </c>
      <c r="U17" s="9">
        <v>0.143</v>
      </c>
      <c r="V17" s="9">
        <v>0.049</v>
      </c>
      <c r="X17" s="30">
        <f>SUM(C17:N17)</f>
        <v>100</v>
      </c>
      <c r="Y17" s="11" t="str">
        <f>IF(X17=100,"ОК"," ")</f>
        <v>ОК</v>
      </c>
    </row>
    <row r="18" spans="2:25" s="10" customFormat="1" ht="12.75" customHeight="1">
      <c r="B18" s="2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3"/>
      <c r="Q18" s="35"/>
      <c r="R18" s="34"/>
      <c r="S18" s="34"/>
      <c r="T18" s="22"/>
      <c r="U18" s="9"/>
      <c r="V18" s="9"/>
      <c r="X18" s="30"/>
      <c r="Y18" s="11"/>
    </row>
    <row r="19" spans="2:26" ht="12.75" customHeight="1">
      <c r="B19" s="51" t="s">
        <v>46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21"/>
      <c r="X19" s="5"/>
      <c r="Y19" s="6"/>
      <c r="Z19"/>
    </row>
    <row r="20" spans="3:21" ht="12.75" customHeight="1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3:26" ht="12.75" customHeight="1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0"/>
      <c r="R21" s="20"/>
      <c r="S21" s="20"/>
      <c r="T21" s="20"/>
      <c r="U21" s="20"/>
      <c r="Z21" s="7">
        <v>1623386</v>
      </c>
    </row>
    <row r="22" spans="3:26" ht="12.75" customHeight="1">
      <c r="C22" s="25" t="s">
        <v>45</v>
      </c>
      <c r="D22" s="23"/>
      <c r="E22" s="23"/>
      <c r="F22" s="23"/>
      <c r="G22" s="23"/>
      <c r="H22" s="23"/>
      <c r="I22" s="23"/>
      <c r="J22" s="23"/>
      <c r="K22" s="23"/>
      <c r="L22" s="23"/>
      <c r="M22" s="23" t="s">
        <v>42</v>
      </c>
      <c r="N22" s="23"/>
      <c r="O22" s="23"/>
      <c r="P22" s="23"/>
      <c r="Q22" s="23"/>
      <c r="R22" s="23" t="s">
        <v>44</v>
      </c>
      <c r="Z22" s="7">
        <v>403289</v>
      </c>
    </row>
    <row r="23" spans="3:26" ht="12.75" customHeight="1">
      <c r="C23" s="1"/>
      <c r="L23" s="2"/>
      <c r="N23" s="2"/>
      <c r="R23" s="2"/>
      <c r="S23" s="2"/>
      <c r="Z23" s="7">
        <v>419069</v>
      </c>
    </row>
    <row r="24" spans="3:26" ht="18" customHeight="1">
      <c r="C24" s="25" t="s">
        <v>39</v>
      </c>
      <c r="D24" s="26"/>
      <c r="E24" s="26"/>
      <c r="F24" s="26"/>
      <c r="G24" s="26"/>
      <c r="H24" s="26"/>
      <c r="I24" s="26"/>
      <c r="J24" s="26"/>
      <c r="K24" s="26"/>
      <c r="L24" s="26"/>
      <c r="M24" s="26" t="s">
        <v>40</v>
      </c>
      <c r="N24" s="26"/>
      <c r="O24" s="26"/>
      <c r="P24" s="26"/>
      <c r="Q24" s="26"/>
      <c r="R24" s="26" t="s">
        <v>44</v>
      </c>
      <c r="Z24" s="7">
        <v>55308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2.5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6.2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.75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2016-07-04T10:29:08Z</cp:lastPrinted>
  <dcterms:created xsi:type="dcterms:W3CDTF">2010-01-29T08:37:16Z</dcterms:created>
  <dcterms:modified xsi:type="dcterms:W3CDTF">2016-07-04T10:29:12Z</dcterms:modified>
  <cp:category/>
  <cp:version/>
  <cp:contentType/>
  <cp:contentStatus/>
</cp:coreProperties>
</file>