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5480" windowHeight="1056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'Лист1'!$A$1:$V$25</definedName>
  </definedNames>
  <calcPr fullCalcOnLoad="1"/>
</workbook>
</file>

<file path=xl/sharedStrings.xml><?xml version="1.0" encoding="utf-8"?>
<sst xmlns="http://schemas.openxmlformats.org/spreadsheetml/2006/main" count="48" uniqueCount="47">
  <si>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</si>
  <si>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</si>
  <si>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</si>
  <si>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</si>
  <si>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</si>
  <si>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</si>
  <si>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</si>
  <si>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</si>
  <si>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</si>
  <si>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</si>
  <si>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</si>
  <si>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</si>
  <si>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</si>
  <si>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</si>
  <si>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</si>
  <si>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</si>
  <si>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</si>
  <si>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</si>
  <si>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</si>
  <si>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</si>
  <si>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</si>
  <si>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</si>
  <si>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</si>
  <si>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</si>
  <si>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</si>
  <si>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</si>
  <si>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</si>
  <si>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</si>
  <si>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</si>
  <si>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</si>
  <si>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</si>
  <si>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</si>
  <si>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</si>
  <si>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</si>
  <si>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</si>
  <si>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 xml:space="preserve">переданого Богородчанським ЛВУМГ та прийнятого  ПАТ "Івано - Франківськгаз" </t>
  </si>
  <si>
    <t>не виявлено</t>
  </si>
  <si>
    <t>Свідоцтво про атестацію № ІФ 760 дійсне до  12 червня 2019 р.</t>
  </si>
  <si>
    <t>н-бутан н-C4</t>
  </si>
  <si>
    <t>на ГРС-Обертин, ГРС-Михальче, ГРС-Богородчани, ГРС-Чернелицю, ГРС-Живачів</t>
  </si>
  <si>
    <t>Хімік  ВХАЛ Богородчанського ЛВУМГ</t>
  </si>
  <si>
    <t>Н.Сапіжак</t>
  </si>
  <si>
    <t>В. Опацький</t>
  </si>
  <si>
    <t>з газопроводу "УПУ" за період з 06.06.2016 р.  по  03.07.2016 р.</t>
  </si>
  <si>
    <t>04.07.2016 р.</t>
  </si>
  <si>
    <t>В.о. начальника   Богородчанського ЛВУМГ</t>
  </si>
  <si>
    <t>Об'єм природного газу, який відповідає даному паспорту ФХП для вказаних ГРС, у червні становить  526 337 м³.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</si>
</sst>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187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86" fontId="2" fillId="0" borderId="10" xfId="0" applyNumberFormat="1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1" fillId="0" borderId="0" xfId="0" applyFont="1" applyAlignment="1">
      <alignment/>
    </xf>
    <xf numFmtId="185" fontId="18" fillId="0" borderId="14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7"/>
  <sheetViews>
    <sheetView tabSelected="1" view="pageBreakPreview" zoomScale="91" zoomScaleSheetLayoutView="91" workbookViewId="0" topLeftCell="B2">
      <selection activeCell="B19" sqref="B19:U19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7.625" style="0" customWidth="1"/>
    <col min="4" max="15" width="7.125" style="0" customWidth="1"/>
    <col min="16" max="16" width="7.625" style="0" customWidth="1"/>
    <col min="17" max="17" width="7.125" style="0" customWidth="1"/>
    <col min="18" max="18" width="7.375" style="0" customWidth="1"/>
    <col min="19" max="19" width="6.00390625" style="0" customWidth="1"/>
    <col min="20" max="20" width="9.375" style="0" customWidth="1"/>
    <col min="21" max="21" width="7.625" style="0" customWidth="1"/>
    <col min="22" max="22" width="9.625" style="0" customWidth="1"/>
    <col min="23" max="23" width="7.625" style="0" customWidth="1"/>
    <col min="26" max="26" width="9.125" style="7" customWidth="1"/>
  </cols>
  <sheetData>
    <row r="1" spans="2:24" ht="12.75">
      <c r="B1" s="8" t="s">
        <v>9</v>
      </c>
      <c r="C1" s="8"/>
      <c r="D1" s="8"/>
      <c r="E1" s="8"/>
      <c r="F1" s="8"/>
      <c r="G1" s="8"/>
      <c r="H1" s="28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8" t="s">
        <v>34</v>
      </c>
      <c r="C2" s="8"/>
      <c r="D2" s="8"/>
      <c r="E2" s="8"/>
      <c r="F2" s="8"/>
      <c r="G2" s="8"/>
      <c r="H2" s="28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9"/>
      <c r="U2" s="50"/>
      <c r="V2" s="50"/>
      <c r="W2" s="4"/>
      <c r="X2" s="4"/>
    </row>
    <row r="3" spans="2:24" ht="12.75">
      <c r="B3" s="8" t="s">
        <v>33</v>
      </c>
      <c r="C3" s="8"/>
      <c r="D3" s="8"/>
      <c r="E3" s="8"/>
      <c r="F3" s="8"/>
      <c r="G3" s="8"/>
      <c r="H3" s="28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2.75">
      <c r="B4" s="8" t="s">
        <v>0</v>
      </c>
      <c r="C4" s="8"/>
      <c r="D4" s="8"/>
      <c r="E4" s="8"/>
      <c r="F4" s="8"/>
      <c r="G4" s="8"/>
      <c r="H4" s="28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2.75">
      <c r="B5" s="8" t="s">
        <v>37</v>
      </c>
      <c r="C5" s="8"/>
      <c r="D5" s="8"/>
      <c r="E5" s="8"/>
      <c r="F5" s="8"/>
      <c r="G5" s="8"/>
      <c r="H5" s="28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ht="21.75" customHeight="1">
      <c r="B6" s="42" t="s">
        <v>30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2:24" ht="21.75" customHeight="1">
      <c r="B7" s="51" t="s">
        <v>35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4"/>
      <c r="X7" s="4"/>
    </row>
    <row r="8" spans="2:24" ht="42" customHeight="1">
      <c r="B8" s="51" t="s">
        <v>39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4"/>
      <c r="X8" s="4"/>
    </row>
    <row r="9" spans="2:24" ht="18" customHeight="1">
      <c r="B9" s="52" t="s">
        <v>43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4"/>
      <c r="X9" s="4"/>
    </row>
    <row r="10" spans="2:26" ht="32.25" customHeight="1">
      <c r="B10" s="58" t="s">
        <v>14</v>
      </c>
      <c r="C10" s="64" t="s">
        <v>31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6"/>
      <c r="O10" s="43" t="s">
        <v>32</v>
      </c>
      <c r="P10" s="44"/>
      <c r="Q10" s="44"/>
      <c r="R10" s="45"/>
      <c r="S10" s="55" t="s">
        <v>29</v>
      </c>
      <c r="T10" s="39" t="s">
        <v>26</v>
      </c>
      <c r="U10" s="39" t="s">
        <v>27</v>
      </c>
      <c r="V10" s="39" t="s">
        <v>28</v>
      </c>
      <c r="W10" s="4"/>
      <c r="Y10" s="7"/>
      <c r="Z10"/>
    </row>
    <row r="11" spans="2:26" ht="48.75" customHeight="1">
      <c r="B11" s="59"/>
      <c r="C11" s="46" t="s">
        <v>15</v>
      </c>
      <c r="D11" s="46" t="s">
        <v>16</v>
      </c>
      <c r="E11" s="46" t="s">
        <v>17</v>
      </c>
      <c r="F11" s="46" t="s">
        <v>18</v>
      </c>
      <c r="G11" s="46" t="s">
        <v>38</v>
      </c>
      <c r="H11" s="46" t="s">
        <v>19</v>
      </c>
      <c r="I11" s="46" t="s">
        <v>20</v>
      </c>
      <c r="J11" s="46" t="s">
        <v>21</v>
      </c>
      <c r="K11" s="46" t="s">
        <v>22</v>
      </c>
      <c r="L11" s="46" t="s">
        <v>23</v>
      </c>
      <c r="M11" s="46" t="s">
        <v>24</v>
      </c>
      <c r="N11" s="46" t="s">
        <v>25</v>
      </c>
      <c r="O11" s="46" t="s">
        <v>10</v>
      </c>
      <c r="P11" s="61" t="s">
        <v>11</v>
      </c>
      <c r="Q11" s="46" t="s">
        <v>12</v>
      </c>
      <c r="R11" s="46" t="s">
        <v>13</v>
      </c>
      <c r="S11" s="56"/>
      <c r="T11" s="40"/>
      <c r="U11" s="40"/>
      <c r="V11" s="40"/>
      <c r="W11" s="4"/>
      <c r="Y11" s="7"/>
      <c r="Z11"/>
    </row>
    <row r="12" spans="2:26" ht="15.75" customHeight="1">
      <c r="B12" s="59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62"/>
      <c r="Q12" s="47"/>
      <c r="R12" s="47"/>
      <c r="S12" s="56"/>
      <c r="T12" s="40"/>
      <c r="U12" s="40"/>
      <c r="V12" s="40"/>
      <c r="W12" s="4"/>
      <c r="Y12" s="7"/>
      <c r="Z12"/>
    </row>
    <row r="13" spans="2:26" ht="21" customHeight="1">
      <c r="B13" s="60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63"/>
      <c r="Q13" s="48"/>
      <c r="R13" s="48"/>
      <c r="S13" s="57"/>
      <c r="T13" s="41"/>
      <c r="U13" s="41"/>
      <c r="V13" s="41"/>
      <c r="W13" s="4"/>
      <c r="Y13" s="7"/>
      <c r="Z13"/>
    </row>
    <row r="14" spans="2:25" s="10" customFormat="1" ht="12.75" customHeight="1">
      <c r="B14" s="30">
        <v>6</v>
      </c>
      <c r="C14" s="32">
        <v>94.745</v>
      </c>
      <c r="D14" s="32">
        <v>3.0441</v>
      </c>
      <c r="E14" s="32">
        <v>0.9665</v>
      </c>
      <c r="F14" s="32">
        <v>0.1532</v>
      </c>
      <c r="G14" s="32">
        <v>0.1492</v>
      </c>
      <c r="H14" s="32">
        <v>0.0101</v>
      </c>
      <c r="I14" s="32">
        <v>0.0302</v>
      </c>
      <c r="J14" s="32">
        <v>0.0211</v>
      </c>
      <c r="K14" s="32">
        <v>0.0128</v>
      </c>
      <c r="L14" s="32">
        <v>0.0043</v>
      </c>
      <c r="M14" s="32">
        <v>0.6169</v>
      </c>
      <c r="N14" s="32">
        <v>0.2466</v>
      </c>
      <c r="O14" s="32">
        <v>0.7105</v>
      </c>
      <c r="P14" s="33">
        <v>34.7544</v>
      </c>
      <c r="Q14" s="35">
        <f>P14*1000/4.1868</f>
        <v>8300.945829750644</v>
      </c>
      <c r="R14" s="34">
        <v>50.1534</v>
      </c>
      <c r="S14" s="36">
        <v>-19.9</v>
      </c>
      <c r="U14" s="9"/>
      <c r="V14" s="9"/>
      <c r="X14" s="31">
        <f>SUM(C14:N14)</f>
        <v>99.99999999999999</v>
      </c>
      <c r="Y14" s="11" t="str">
        <f>IF(X14=100,"ОК"," ")</f>
        <v>ОК</v>
      </c>
    </row>
    <row r="15" spans="2:25" s="10" customFormat="1" ht="12.75" customHeight="1">
      <c r="B15" s="30">
        <v>13</v>
      </c>
      <c r="C15" s="32">
        <v>93.83</v>
      </c>
      <c r="D15" s="32">
        <v>3.6795</v>
      </c>
      <c r="E15" s="32">
        <v>1.1714</v>
      </c>
      <c r="F15" s="32">
        <v>0.183</v>
      </c>
      <c r="G15" s="32">
        <v>0.1757</v>
      </c>
      <c r="H15" s="32">
        <v>0.0035</v>
      </c>
      <c r="I15" s="32">
        <v>0.0336</v>
      </c>
      <c r="J15" s="32">
        <v>0.0237</v>
      </c>
      <c r="K15" s="32">
        <v>0.0161</v>
      </c>
      <c r="L15" s="32">
        <v>0.0031</v>
      </c>
      <c r="M15" s="32">
        <v>0.576</v>
      </c>
      <c r="N15" s="32">
        <v>0.3044</v>
      </c>
      <c r="O15" s="32">
        <v>0.7182</v>
      </c>
      <c r="P15" s="33">
        <v>35.0697</v>
      </c>
      <c r="Q15" s="35">
        <f>P15*1000/4.1868</f>
        <v>8376.253940957295</v>
      </c>
      <c r="R15" s="34">
        <v>50.3218</v>
      </c>
      <c r="S15" s="36">
        <v>-19</v>
      </c>
      <c r="T15" s="29" t="s">
        <v>36</v>
      </c>
      <c r="U15" s="9">
        <v>0.131</v>
      </c>
      <c r="V15" s="9">
        <v>0.044</v>
      </c>
      <c r="X15" s="31">
        <f>SUM(C15:N15)</f>
        <v>100.00000000000003</v>
      </c>
      <c r="Y15" s="11" t="str">
        <f>IF(X15=100,"ОК"," ")</f>
        <v>ОК</v>
      </c>
    </row>
    <row r="16" spans="2:25" s="10" customFormat="1" ht="12.75" customHeight="1">
      <c r="B16" s="30">
        <v>21</v>
      </c>
      <c r="C16" s="32">
        <v>94.1579</v>
      </c>
      <c r="D16" s="32">
        <v>3.4529</v>
      </c>
      <c r="E16" s="32">
        <v>1.1127</v>
      </c>
      <c r="F16" s="32">
        <v>0.1779</v>
      </c>
      <c r="G16" s="32">
        <v>0.1743</v>
      </c>
      <c r="H16" s="32">
        <v>0.0048</v>
      </c>
      <c r="I16" s="32">
        <v>0.0331</v>
      </c>
      <c r="J16" s="32">
        <v>0.0236</v>
      </c>
      <c r="K16" s="32">
        <v>0.014</v>
      </c>
      <c r="L16" s="32">
        <v>0.0036</v>
      </c>
      <c r="M16" s="32">
        <v>0.5809</v>
      </c>
      <c r="N16" s="32">
        <v>0.2643</v>
      </c>
      <c r="O16" s="32">
        <v>0.7156</v>
      </c>
      <c r="P16" s="33">
        <v>34.9843</v>
      </c>
      <c r="Q16" s="35">
        <f>P16*1000/4.1868</f>
        <v>8355.856501385306</v>
      </c>
      <c r="R16" s="34">
        <v>50.2957</v>
      </c>
      <c r="S16" s="37">
        <v>-19.4</v>
      </c>
      <c r="T16" s="12"/>
      <c r="U16" s="9"/>
      <c r="V16" s="9"/>
      <c r="X16" s="31">
        <f>SUM(C16:N16)</f>
        <v>100.00000000000001</v>
      </c>
      <c r="Y16" s="11" t="str">
        <f>IF(X16=100,"ОК"," ")</f>
        <v>ОК</v>
      </c>
    </row>
    <row r="17" spans="2:25" s="10" customFormat="1" ht="12.75" customHeight="1">
      <c r="B17" s="30">
        <v>29</v>
      </c>
      <c r="C17" s="32">
        <v>93.954</v>
      </c>
      <c r="D17" s="32">
        <v>3.5569</v>
      </c>
      <c r="E17" s="32">
        <v>1.1709</v>
      </c>
      <c r="F17" s="32">
        <v>0.1939</v>
      </c>
      <c r="G17" s="32">
        <v>0.1919</v>
      </c>
      <c r="H17" s="32">
        <v>0.0037</v>
      </c>
      <c r="I17" s="32">
        <v>0.0385</v>
      </c>
      <c r="J17" s="32">
        <v>0.0277</v>
      </c>
      <c r="K17" s="32">
        <v>0.0169</v>
      </c>
      <c r="L17" s="32">
        <v>0.0028</v>
      </c>
      <c r="M17" s="32">
        <v>0.5578</v>
      </c>
      <c r="N17" s="32">
        <v>0.285</v>
      </c>
      <c r="O17" s="32">
        <v>0.7179</v>
      </c>
      <c r="P17" s="33">
        <v>35.0814</v>
      </c>
      <c r="Q17" s="35">
        <f>P17*1000/4.1868</f>
        <v>8379.048437947837</v>
      </c>
      <c r="R17" s="34">
        <v>50.3503</v>
      </c>
      <c r="S17" s="37">
        <v>-19.3</v>
      </c>
      <c r="U17" s="38"/>
      <c r="V17" s="9"/>
      <c r="X17" s="31">
        <f>SUM(C17:N17)</f>
        <v>99.99999999999999</v>
      </c>
      <c r="Y17" s="11" t="str">
        <f>IF(X17=100,"ОК"," ")</f>
        <v>ОК</v>
      </c>
    </row>
    <row r="18" spans="2:25" s="10" customFormat="1" ht="12.75" customHeight="1">
      <c r="B18" s="30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3"/>
      <c r="P18" s="33"/>
      <c r="Q18" s="35"/>
      <c r="R18" s="33"/>
      <c r="S18" s="34"/>
      <c r="T18" s="23"/>
      <c r="U18" s="9"/>
      <c r="V18" s="9"/>
      <c r="X18" s="31"/>
      <c r="Y18" s="11"/>
    </row>
    <row r="19" spans="2:26" ht="12.75" customHeight="1">
      <c r="B19" s="54" t="s">
        <v>46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22"/>
      <c r="X19" s="5"/>
      <c r="Y19" s="6"/>
      <c r="Z19"/>
    </row>
    <row r="20" spans="3:21" ht="12.75" customHeight="1"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</row>
    <row r="21" spans="3:26" ht="12.75" customHeight="1"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1"/>
      <c r="R21" s="21"/>
      <c r="S21" s="21"/>
      <c r="T21" s="21"/>
      <c r="U21" s="21"/>
      <c r="Z21" s="7">
        <v>756961</v>
      </c>
    </row>
    <row r="22" spans="3:26" ht="12.75" customHeight="1">
      <c r="C22" s="26" t="s">
        <v>45</v>
      </c>
      <c r="D22" s="24"/>
      <c r="E22" s="24"/>
      <c r="F22" s="24"/>
      <c r="G22" s="24"/>
      <c r="H22" s="24"/>
      <c r="I22" s="24"/>
      <c r="J22" s="24"/>
      <c r="K22" s="24"/>
      <c r="L22" s="24"/>
      <c r="M22" s="24" t="s">
        <v>42</v>
      </c>
      <c r="N22" s="24"/>
      <c r="O22" s="24"/>
      <c r="P22" s="24"/>
      <c r="Q22" s="24"/>
      <c r="R22" s="24" t="s">
        <v>44</v>
      </c>
      <c r="Z22" s="7">
        <v>156821</v>
      </c>
    </row>
    <row r="23" spans="3:26" ht="12.75" customHeight="1">
      <c r="C23" s="1"/>
      <c r="L23" s="2"/>
      <c r="N23" s="2"/>
      <c r="R23" s="2"/>
      <c r="S23" s="2"/>
      <c r="Z23" s="7">
        <v>207359</v>
      </c>
    </row>
    <row r="24" spans="3:26" ht="18" customHeight="1">
      <c r="C24" s="26" t="s">
        <v>40</v>
      </c>
      <c r="D24" s="27"/>
      <c r="E24" s="27"/>
      <c r="F24" s="27"/>
      <c r="G24" s="27"/>
      <c r="H24" s="27"/>
      <c r="I24" s="27"/>
      <c r="J24" s="27"/>
      <c r="K24" s="27"/>
      <c r="L24" s="27"/>
      <c r="M24" s="27" t="s">
        <v>41</v>
      </c>
      <c r="N24" s="27"/>
      <c r="O24" s="27"/>
      <c r="P24" s="27"/>
      <c r="Q24" s="27"/>
      <c r="R24" s="27" t="s">
        <v>44</v>
      </c>
      <c r="Z24" s="7">
        <v>240068</v>
      </c>
    </row>
    <row r="25" spans="3:26" ht="12.75">
      <c r="C25" s="1"/>
      <c r="L25" s="2"/>
      <c r="N25" s="2"/>
      <c r="R25" s="2"/>
      <c r="S25" s="2"/>
      <c r="Z25" s="7">
        <v>306489</v>
      </c>
    </row>
    <row r="27" spans="3:22" ht="12.75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</sheetData>
  <sheetProtection/>
  <mergeCells count="30">
    <mergeCell ref="C20:U20"/>
    <mergeCell ref="B19:U19"/>
    <mergeCell ref="S10:S13"/>
    <mergeCell ref="B10:B13"/>
    <mergeCell ref="H11:H13"/>
    <mergeCell ref="J11:J13"/>
    <mergeCell ref="I11:I13"/>
    <mergeCell ref="M11:M13"/>
    <mergeCell ref="P11:P13"/>
    <mergeCell ref="C10:N10"/>
    <mergeCell ref="B8:V8"/>
    <mergeCell ref="R11:R13"/>
    <mergeCell ref="N11:N13"/>
    <mergeCell ref="G11:G13"/>
    <mergeCell ref="Q11:Q13"/>
    <mergeCell ref="U10:U13"/>
    <mergeCell ref="E11:E13"/>
    <mergeCell ref="F11:F13"/>
    <mergeCell ref="K11:K13"/>
    <mergeCell ref="L11:L13"/>
    <mergeCell ref="T10:T13"/>
    <mergeCell ref="V10:V13"/>
    <mergeCell ref="B6:X6"/>
    <mergeCell ref="O10:R10"/>
    <mergeCell ref="O11:O13"/>
    <mergeCell ref="T2:V2"/>
    <mergeCell ref="B7:V7"/>
    <mergeCell ref="B9:V9"/>
    <mergeCell ref="D11:D13"/>
    <mergeCell ref="C11:C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3" t="s">
        <v>1</v>
      </c>
      <c r="C1" s="13"/>
      <c r="D1" s="17"/>
      <c r="E1" s="17"/>
      <c r="F1" s="17"/>
    </row>
    <row r="2" spans="2:6" ht="12.75">
      <c r="B2" s="13" t="s">
        <v>2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2.5">
      <c r="B4" s="14" t="s">
        <v>3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6.25">
      <c r="B6" s="13" t="s">
        <v>4</v>
      </c>
      <c r="C6" s="13"/>
      <c r="D6" s="17"/>
      <c r="E6" s="17" t="s">
        <v>5</v>
      </c>
      <c r="F6" s="17" t="s">
        <v>6</v>
      </c>
    </row>
    <row r="7" spans="2:6" ht="13.5" thickBot="1">
      <c r="B7" s="14"/>
      <c r="C7" s="14"/>
      <c r="D7" s="18"/>
      <c r="E7" s="18"/>
      <c r="F7" s="18"/>
    </row>
    <row r="8" spans="2:6" ht="39.75" thickBot="1">
      <c r="B8" s="15" t="s">
        <v>7</v>
      </c>
      <c r="C8" s="16"/>
      <c r="D8" s="19"/>
      <c r="E8" s="19">
        <v>14</v>
      </c>
      <c r="F8" s="20" t="s">
        <v>8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2016-02-09T13:31:10Z</cp:lastPrinted>
  <dcterms:created xsi:type="dcterms:W3CDTF">2010-01-29T08:37:16Z</dcterms:created>
  <dcterms:modified xsi:type="dcterms:W3CDTF">2016-07-04T10:30:17Z</dcterms:modified>
  <cp:category/>
  <cp:version/>
  <cp:contentType/>
  <cp:contentStatus/>
</cp:coreProperties>
</file>