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<sst xmlns="http://schemas.openxmlformats.org/spreadsheetml/2006/main" count="49" uniqueCount="48">
  <si>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</si>
  <si>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</si>
  <si>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</si>
  <si>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</si>
  <si>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</si>
  <si>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</si>
  <si>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</si>
  <si>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</si>
  <si>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</si>
  <si>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</si>
  <si>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</si>
  <si>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</si>
  <si>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</si>
  <si>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</si>
  <si>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</si>
  <si>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</si>
  <si>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</si>
  <si>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</si>
  <si>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</si>
  <si>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</si>
  <si>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</si>
  <si>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</si>
  <si>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</si>
  <si>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</si>
  <si>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</si>
  <si>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</si>
  <si>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</si>
  <si>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</si>
  <si>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</si>
  <si>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</si>
  <si>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</si>
  <si>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</si>
  <si>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</si>
  <si>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</si>
  <si>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</si>
  <si>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</si>
  <si>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</si>
  <si>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</si>
  <si>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</si>
  <si>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на ГРС-Братишів, ГРС-Осмолода, ГРС-Ясень</t>
  </si>
  <si>
    <t>Хімік  ВХАЛ Богородчанського ЛВУМГ</t>
  </si>
  <si>
    <t>Н.Сапіжак</t>
  </si>
  <si>
    <t>ОК</t>
  </si>
  <si>
    <t>В. Опацький</t>
  </si>
  <si>
    <t>з газопроводу "Союз" за період з 06.06.2016 р.  по  03.07.2016 р.</t>
  </si>
  <si>
    <t>04.07.2016 р.</t>
  </si>
  <si>
    <t>В.о. начальника    Богородчанського ЛВУМГ</t>
  </si>
  <si>
    <t>Об'єм природного газу, який відповідає даному паспорту ФХП для вказаних ГРС, у черні становить  77 578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</si>
</sst>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94" zoomScaleSheetLayoutView="94" workbookViewId="0" topLeftCell="B7">
      <selection activeCell="P27" sqref="P27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875" style="0" customWidth="1"/>
    <col min="4" max="15" width="7.125" style="0" customWidth="1"/>
    <col min="16" max="16" width="7.875" style="0" customWidth="1"/>
    <col min="17" max="17" width="7.625" style="0" customWidth="1"/>
    <col min="18" max="18" width="8.50390625" style="0" customWidth="1"/>
    <col min="19" max="19" width="6.00390625" style="0" customWidth="1"/>
    <col min="20" max="20" width="9.50390625" style="0" customWidth="1"/>
    <col min="21" max="21" width="9.00390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9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9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9"/>
      <c r="U2" s="50"/>
      <c r="V2" s="50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9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9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37</v>
      </c>
      <c r="C5" s="8"/>
      <c r="D5" s="8"/>
      <c r="E5" s="8"/>
      <c r="F5" s="8"/>
      <c r="G5" s="8"/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42" t="s">
        <v>30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2:24" ht="21.75" customHeight="1">
      <c r="B7" s="51" t="s">
        <v>35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4"/>
      <c r="X7" s="4"/>
    </row>
    <row r="8" spans="2:24" ht="42" customHeight="1">
      <c r="B8" s="51" t="s">
        <v>39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4"/>
      <c r="X8" s="4"/>
    </row>
    <row r="9" spans="2:24" ht="18" customHeight="1">
      <c r="B9" s="52" t="s">
        <v>44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4"/>
      <c r="X9" s="4"/>
    </row>
    <row r="10" spans="2:26" ht="32.25" customHeight="1">
      <c r="B10" s="58" t="s">
        <v>14</v>
      </c>
      <c r="C10" s="64" t="s">
        <v>31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6"/>
      <c r="O10" s="43" t="s">
        <v>32</v>
      </c>
      <c r="P10" s="44"/>
      <c r="Q10" s="44"/>
      <c r="R10" s="45"/>
      <c r="S10" s="55" t="s">
        <v>29</v>
      </c>
      <c r="T10" s="39" t="s">
        <v>26</v>
      </c>
      <c r="U10" s="39" t="s">
        <v>27</v>
      </c>
      <c r="V10" s="39" t="s">
        <v>28</v>
      </c>
      <c r="W10" s="4"/>
      <c r="Y10" s="7"/>
      <c r="Z10"/>
    </row>
    <row r="11" spans="2:26" ht="48.75" customHeight="1">
      <c r="B11" s="59"/>
      <c r="C11" s="46" t="s">
        <v>15</v>
      </c>
      <c r="D11" s="46" t="s">
        <v>16</v>
      </c>
      <c r="E11" s="46" t="s">
        <v>17</v>
      </c>
      <c r="F11" s="46" t="s">
        <v>18</v>
      </c>
      <c r="G11" s="46" t="s">
        <v>38</v>
      </c>
      <c r="H11" s="46" t="s">
        <v>19</v>
      </c>
      <c r="I11" s="46" t="s">
        <v>20</v>
      </c>
      <c r="J11" s="46" t="s">
        <v>21</v>
      </c>
      <c r="K11" s="46" t="s">
        <v>22</v>
      </c>
      <c r="L11" s="46" t="s">
        <v>23</v>
      </c>
      <c r="M11" s="46" t="s">
        <v>24</v>
      </c>
      <c r="N11" s="46" t="s">
        <v>25</v>
      </c>
      <c r="O11" s="46" t="s">
        <v>10</v>
      </c>
      <c r="P11" s="61" t="s">
        <v>11</v>
      </c>
      <c r="Q11" s="46" t="s">
        <v>12</v>
      </c>
      <c r="R11" s="46" t="s">
        <v>13</v>
      </c>
      <c r="S11" s="56"/>
      <c r="T11" s="40"/>
      <c r="U11" s="40"/>
      <c r="V11" s="40"/>
      <c r="W11" s="4"/>
      <c r="Y11" s="7"/>
      <c r="Z11"/>
    </row>
    <row r="12" spans="2:26" ht="15.75" customHeight="1">
      <c r="B12" s="59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62"/>
      <c r="Q12" s="47"/>
      <c r="R12" s="47"/>
      <c r="S12" s="56"/>
      <c r="T12" s="40"/>
      <c r="U12" s="40"/>
      <c r="V12" s="40"/>
      <c r="W12" s="4"/>
      <c r="Y12" s="7"/>
      <c r="Z12"/>
    </row>
    <row r="13" spans="2:26" ht="21" customHeight="1">
      <c r="B13" s="60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63"/>
      <c r="Q13" s="48"/>
      <c r="R13" s="48"/>
      <c r="S13" s="57"/>
      <c r="T13" s="41"/>
      <c r="U13" s="41"/>
      <c r="V13" s="41"/>
      <c r="W13" s="4"/>
      <c r="Y13" s="7"/>
      <c r="Z13"/>
    </row>
    <row r="14" spans="2:25" s="10" customFormat="1" ht="12.75" customHeight="1">
      <c r="B14" s="31">
        <v>6</v>
      </c>
      <c r="C14" s="33">
        <v>94.7614</v>
      </c>
      <c r="D14" s="33">
        <v>2.9893</v>
      </c>
      <c r="E14" s="33">
        <v>0.9539</v>
      </c>
      <c r="F14" s="33">
        <v>0.15</v>
      </c>
      <c r="G14" s="33">
        <v>0.1464</v>
      </c>
      <c r="H14" s="33">
        <v>0.0082</v>
      </c>
      <c r="I14" s="33">
        <v>0.029</v>
      </c>
      <c r="J14" s="33">
        <v>0.0202</v>
      </c>
      <c r="K14" s="33">
        <v>0.0119</v>
      </c>
      <c r="L14" s="33">
        <v>0.0043</v>
      </c>
      <c r="M14" s="33">
        <v>0.6766</v>
      </c>
      <c r="N14" s="33">
        <v>0.2488</v>
      </c>
      <c r="O14" s="33">
        <v>0.7102</v>
      </c>
      <c r="P14" s="33">
        <v>34.7028</v>
      </c>
      <c r="Q14" s="37">
        <f>P14*1000/4.1868</f>
        <v>8288.621381484667</v>
      </c>
      <c r="R14" s="34">
        <v>50.0936</v>
      </c>
      <c r="S14" s="34">
        <v>-18.1</v>
      </c>
      <c r="T14" s="30"/>
      <c r="U14" s="9">
        <v>0.143</v>
      </c>
      <c r="V14" s="9">
        <v>0.094</v>
      </c>
      <c r="X14" s="32">
        <f>SUM(C14:N14)</f>
        <v>100</v>
      </c>
      <c r="Y14" s="11" t="str">
        <f>IF(X14=100,"ОК"," ")</f>
        <v>ОК</v>
      </c>
    </row>
    <row r="15" spans="2:25" s="10" customFormat="1" ht="12.75" customHeight="1">
      <c r="B15" s="31">
        <v>13</v>
      </c>
      <c r="C15" s="33">
        <v>94.0178</v>
      </c>
      <c r="D15" s="33">
        <v>3.5282</v>
      </c>
      <c r="E15" s="33">
        <v>1.131</v>
      </c>
      <c r="F15" s="33">
        <v>0.1757</v>
      </c>
      <c r="G15" s="33">
        <v>0.1697</v>
      </c>
      <c r="H15" s="33">
        <v>0.0032</v>
      </c>
      <c r="I15" s="33">
        <v>0.0324</v>
      </c>
      <c r="J15" s="33">
        <v>0.0227</v>
      </c>
      <c r="K15" s="33">
        <v>0.0142</v>
      </c>
      <c r="L15" s="33">
        <v>0.0033</v>
      </c>
      <c r="M15" s="33">
        <v>0.6156</v>
      </c>
      <c r="N15" s="33">
        <v>0.2862</v>
      </c>
      <c r="O15" s="33">
        <v>0.7165</v>
      </c>
      <c r="P15" s="33">
        <v>34.9864</v>
      </c>
      <c r="Q15" s="37">
        <f>P15*1000/4.1868</f>
        <v>8356.358077768225</v>
      </c>
      <c r="R15" s="33">
        <v>50.2664</v>
      </c>
      <c r="S15" s="34">
        <v>-17.3</v>
      </c>
      <c r="T15" s="24" t="s">
        <v>36</v>
      </c>
      <c r="U15" s="9"/>
      <c r="V15" s="9"/>
      <c r="X15" s="32">
        <f>SUM(C15:N15)</f>
        <v>100</v>
      </c>
      <c r="Y15" s="11" t="s">
        <v>42</v>
      </c>
    </row>
    <row r="16" spans="2:25" s="10" customFormat="1" ht="12.75" customHeight="1">
      <c r="B16" s="31">
        <v>21</v>
      </c>
      <c r="C16" s="33">
        <v>94.0475</v>
      </c>
      <c r="D16" s="33">
        <v>3.4263</v>
      </c>
      <c r="E16" s="33">
        <v>1.1305</v>
      </c>
      <c r="F16" s="33">
        <v>0.189</v>
      </c>
      <c r="G16" s="33">
        <v>0.1944</v>
      </c>
      <c r="H16" s="33">
        <v>0.0056</v>
      </c>
      <c r="I16" s="33">
        <v>0.0433</v>
      </c>
      <c r="J16" s="33">
        <v>0.0333</v>
      </c>
      <c r="K16" s="33">
        <v>0.0658</v>
      </c>
      <c r="L16" s="33">
        <v>0.0044</v>
      </c>
      <c r="M16" s="33">
        <v>0.5995</v>
      </c>
      <c r="N16" s="33">
        <v>0.2604</v>
      </c>
      <c r="O16" s="33">
        <v>0.7182</v>
      </c>
      <c r="P16" s="33">
        <v>35.0939</v>
      </c>
      <c r="Q16" s="37">
        <f>P16*1000/4.1868</f>
        <v>8382.03401165568</v>
      </c>
      <c r="R16" s="33">
        <v>50.354</v>
      </c>
      <c r="S16" s="38">
        <v>-18.3</v>
      </c>
      <c r="T16" s="12"/>
      <c r="U16" s="9"/>
      <c r="V16" s="9"/>
      <c r="X16" s="32">
        <f>SUM(C16:N16)</f>
        <v>100</v>
      </c>
      <c r="Y16" s="11" t="str">
        <f>IF(X16=100,"ОК"," ")</f>
        <v>ОК</v>
      </c>
    </row>
    <row r="17" spans="2:25" s="10" customFormat="1" ht="12.75" customHeight="1">
      <c r="B17" s="31">
        <v>29</v>
      </c>
      <c r="C17" s="33">
        <v>94.0463</v>
      </c>
      <c r="D17" s="33">
        <v>3.4653</v>
      </c>
      <c r="E17" s="33">
        <v>1.153</v>
      </c>
      <c r="F17" s="33">
        <v>0.1954</v>
      </c>
      <c r="G17" s="33">
        <v>0.1978</v>
      </c>
      <c r="H17" s="33">
        <v>0.0035</v>
      </c>
      <c r="I17" s="33">
        <v>0.0423</v>
      </c>
      <c r="J17" s="33">
        <v>0.0317</v>
      </c>
      <c r="K17" s="33">
        <v>0.0289</v>
      </c>
      <c r="L17" s="33">
        <v>0.0032</v>
      </c>
      <c r="M17" s="33">
        <v>0.5632</v>
      </c>
      <c r="N17" s="33">
        <v>0.2694</v>
      </c>
      <c r="O17" s="33">
        <v>0.7176</v>
      </c>
      <c r="P17" s="33">
        <v>35.0804</v>
      </c>
      <c r="Q17" s="37">
        <f>P17*1000/4.1868</f>
        <v>8378.809592051208</v>
      </c>
      <c r="R17" s="33">
        <v>50.3576</v>
      </c>
      <c r="S17" s="38">
        <v>-18.5</v>
      </c>
      <c r="T17" s="12"/>
      <c r="U17" s="9"/>
      <c r="V17" s="9"/>
      <c r="X17" s="32">
        <f>SUM(C17:N17)</f>
        <v>100.00000000000001</v>
      </c>
      <c r="Y17" s="11" t="str">
        <f>IF(X17=100,"ОК"," ")</f>
        <v>ОК</v>
      </c>
    </row>
    <row r="18" spans="2:25" s="10" customFormat="1" ht="12.75" customHeight="1">
      <c r="B18" s="31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5"/>
      <c r="P18" s="33"/>
      <c r="Q18" s="37"/>
      <c r="R18" s="34"/>
      <c r="S18" s="36"/>
      <c r="T18" s="23"/>
      <c r="U18" s="9"/>
      <c r="V18" s="9"/>
      <c r="X18" s="32"/>
      <c r="Y18" s="11"/>
    </row>
    <row r="19" spans="2:26" ht="12.75" customHeight="1">
      <c r="B19" s="54" t="s">
        <v>47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22"/>
      <c r="X19" s="5"/>
      <c r="Y19" s="6"/>
      <c r="Z19"/>
    </row>
    <row r="20" spans="3:21" ht="12.75" customHeight="1"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3:21" ht="12.75" customHeight="1"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1"/>
      <c r="R21" s="21"/>
      <c r="S21" s="21"/>
      <c r="T21" s="21"/>
      <c r="U21" s="21"/>
    </row>
    <row r="22" spans="3:18" ht="12.75" customHeight="1">
      <c r="C22" s="27" t="s">
        <v>46</v>
      </c>
      <c r="D22" s="25"/>
      <c r="E22" s="25"/>
      <c r="F22" s="25"/>
      <c r="G22" s="25"/>
      <c r="H22" s="25"/>
      <c r="I22" s="25"/>
      <c r="J22" s="25"/>
      <c r="K22" s="25"/>
      <c r="L22" s="25"/>
      <c r="M22" s="25" t="s">
        <v>43</v>
      </c>
      <c r="N22" s="25"/>
      <c r="O22" s="25"/>
      <c r="P22" s="25"/>
      <c r="Q22" s="25"/>
      <c r="R22" s="25" t="s">
        <v>45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7" t="s">
        <v>40</v>
      </c>
      <c r="D24" s="28"/>
      <c r="E24" s="28"/>
      <c r="F24" s="28"/>
      <c r="G24" s="28"/>
      <c r="H24" s="28"/>
      <c r="I24" s="28"/>
      <c r="J24" s="28"/>
      <c r="K24" s="28"/>
      <c r="L24" s="28"/>
      <c r="M24" s="28" t="s">
        <v>41</v>
      </c>
      <c r="N24" s="28"/>
      <c r="O24" s="28"/>
      <c r="P24" s="28"/>
      <c r="Q24" s="28"/>
      <c r="R24" s="28" t="s">
        <v>45</v>
      </c>
    </row>
    <row r="25" spans="3:19" ht="12.75">
      <c r="C25" s="1"/>
      <c r="L25" s="2"/>
      <c r="N25" s="2"/>
      <c r="R25" s="2"/>
      <c r="S25" s="2"/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sheetProtection/>
  <mergeCells count="30"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6.2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.75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2016-07-04T10:28:16Z</cp:lastPrinted>
  <dcterms:created xsi:type="dcterms:W3CDTF">2010-01-29T08:37:16Z</dcterms:created>
  <dcterms:modified xsi:type="dcterms:W3CDTF">2016-07-04T10:28:21Z</dcterms:modified>
  <cp:category/>
  <cp:version/>
  <cp:contentType/>
  <cp:contentStatus/>
</cp:coreProperties>
</file>