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<sst xmlns="http://schemas.openxmlformats.org/spreadsheetml/2006/main" count="48" uniqueCount="47">
  <si>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</si>
  <si>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</si>
  <si>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</si>
  <si>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</si>
  <si>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</si>
  <si>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</si>
  <si>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</si>
  <si>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</si>
  <si>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</si>
  <si>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</si>
  <si>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</si>
  <si>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</si>
  <si>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</si>
  <si>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</si>
  <si>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</si>
  <si>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</si>
  <si>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</si>
  <si>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</si>
  <si>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</si>
  <si>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</si>
  <si>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</si>
  <si>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</si>
  <si>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</si>
  <si>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</si>
  <si>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</si>
  <si>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</si>
  <si>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</si>
  <si>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</si>
  <si>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</si>
  <si>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</si>
  <si>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</si>
  <si>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</si>
  <si>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</si>
  <si>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</si>
  <si>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</si>
  <si>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</si>
  <si>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</si>
  <si>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</si>
  <si>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</si>
  <si>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Н.Сапіжак</t>
  </si>
  <si>
    <t>не виявлено</t>
  </si>
  <si>
    <t xml:space="preserve">переданого Богородчанським ЛВУМГ та прийнятого  ПАТ "Тисменицягаз" </t>
  </si>
  <si>
    <t>В. Опацький</t>
  </si>
  <si>
    <t>з ГРС-Старий Лисець за період з 06.06.2016 р.  по  03.07.2016 р.</t>
  </si>
  <si>
    <t>04.07.2016 р.</t>
  </si>
  <si>
    <t>В.о начальника    Богородчанського ЛВУМГ</t>
  </si>
  <si>
    <t>Об'єм природного газу, який відповідає даному паспорту ФХП для ГРС-Старий Лисець, у червні становить  179 088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</si>
</sst>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B4">
      <selection activeCell="B19" sqref="B19:U19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9.50390625" style="0" customWidth="1"/>
    <col min="19" max="19" width="6.00390625" style="0" customWidth="1"/>
    <col min="20" max="20" width="10.0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0"/>
      <c r="U2" s="61"/>
      <c r="V2" s="6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35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6" t="s">
        <v>30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2:24" ht="21.75" customHeight="1">
      <c r="B7" s="52" t="s">
        <v>41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"/>
      <c r="X7" s="4"/>
    </row>
    <row r="8" spans="2:24" ht="42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"/>
      <c r="X8" s="4"/>
    </row>
    <row r="9" spans="2:24" ht="18" customHeight="1">
      <c r="B9" s="62" t="s">
        <v>43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4"/>
      <c r="X9" s="4"/>
    </row>
    <row r="10" spans="2:26" ht="32.25" customHeight="1">
      <c r="B10" s="40" t="s">
        <v>14</v>
      </c>
      <c r="C10" s="49" t="s">
        <v>31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7" t="s">
        <v>32</v>
      </c>
      <c r="P10" s="58"/>
      <c r="Q10" s="58"/>
      <c r="R10" s="59"/>
      <c r="S10" s="37" t="s">
        <v>29</v>
      </c>
      <c r="T10" s="53" t="s">
        <v>26</v>
      </c>
      <c r="U10" s="53" t="s">
        <v>27</v>
      </c>
      <c r="V10" s="53" t="s">
        <v>28</v>
      </c>
      <c r="W10" s="4"/>
      <c r="Y10" s="7"/>
      <c r="Z10"/>
    </row>
    <row r="11" spans="2:26" ht="48.75" customHeight="1">
      <c r="B11" s="41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36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24</v>
      </c>
      <c r="N11" s="43" t="s">
        <v>25</v>
      </c>
      <c r="O11" s="43" t="s">
        <v>10</v>
      </c>
      <c r="P11" s="46" t="s">
        <v>11</v>
      </c>
      <c r="Q11" s="43" t="s">
        <v>12</v>
      </c>
      <c r="R11" s="43" t="s">
        <v>13</v>
      </c>
      <c r="S11" s="38"/>
      <c r="T11" s="54"/>
      <c r="U11" s="54"/>
      <c r="V11" s="54"/>
      <c r="W11" s="4"/>
      <c r="Y11" s="7"/>
      <c r="Z11"/>
    </row>
    <row r="12" spans="2:26" ht="15.75" customHeight="1">
      <c r="B12" s="41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/>
      <c r="Q12" s="44"/>
      <c r="R12" s="44"/>
      <c r="S12" s="38"/>
      <c r="T12" s="54"/>
      <c r="U12" s="54"/>
      <c r="V12" s="54"/>
      <c r="W12" s="4"/>
      <c r="Y12" s="7"/>
      <c r="Z12"/>
    </row>
    <row r="13" spans="2:26" ht="21" customHeight="1"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/>
      <c r="Q13" s="45"/>
      <c r="R13" s="45"/>
      <c r="S13" s="39"/>
      <c r="T13" s="55"/>
      <c r="U13" s="55"/>
      <c r="V13" s="55"/>
      <c r="W13" s="4"/>
      <c r="Y13" s="7"/>
      <c r="Z13"/>
    </row>
    <row r="14" spans="2:25" s="10" customFormat="1" ht="12.75" customHeight="1">
      <c r="B14" s="29">
        <v>6</v>
      </c>
      <c r="C14" s="31">
        <v>99.0183</v>
      </c>
      <c r="D14" s="31">
        <v>0.1588</v>
      </c>
      <c r="E14" s="31">
        <v>0.0377</v>
      </c>
      <c r="F14" s="31">
        <v>0.0103</v>
      </c>
      <c r="G14" s="31">
        <v>0.0049</v>
      </c>
      <c r="H14" s="31">
        <v>0.0039</v>
      </c>
      <c r="I14" s="31">
        <v>0.0039</v>
      </c>
      <c r="J14" s="31">
        <v>0.001</v>
      </c>
      <c r="K14" s="31">
        <v>0.0005</v>
      </c>
      <c r="L14" s="31">
        <v>0.0054</v>
      </c>
      <c r="M14" s="31">
        <v>0.5963</v>
      </c>
      <c r="N14" s="31">
        <v>0.159</v>
      </c>
      <c r="O14" s="31">
        <v>0.6749</v>
      </c>
      <c r="P14" s="31">
        <v>33.2584</v>
      </c>
      <c r="Q14" s="33">
        <f>P14*1000/4.1868</f>
        <v>7943.632368395912</v>
      </c>
      <c r="R14" s="32">
        <v>49.3208</v>
      </c>
      <c r="S14" s="32"/>
      <c r="T14" s="28" t="s">
        <v>40</v>
      </c>
      <c r="U14" s="9">
        <v>0.112</v>
      </c>
      <c r="V14" s="9">
        <v>0.042</v>
      </c>
      <c r="X14" s="30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29">
        <v>13</v>
      </c>
      <c r="C15" s="31">
        <v>99.0513</v>
      </c>
      <c r="D15" s="31">
        <v>0.1559</v>
      </c>
      <c r="E15" s="31">
        <v>0.0366</v>
      </c>
      <c r="F15" s="31">
        <v>0.0098</v>
      </c>
      <c r="G15" s="31">
        <v>0.0045</v>
      </c>
      <c r="H15" s="31">
        <v>0.0007</v>
      </c>
      <c r="I15" s="31">
        <v>0.0034</v>
      </c>
      <c r="J15" s="31">
        <v>0.0008</v>
      </c>
      <c r="K15" s="31">
        <v>4E-05</v>
      </c>
      <c r="L15" s="31">
        <v>0.0043</v>
      </c>
      <c r="M15" s="31">
        <v>0.5956</v>
      </c>
      <c r="N15" s="31">
        <v>0.1371</v>
      </c>
      <c r="O15" s="31">
        <v>0.6745</v>
      </c>
      <c r="P15" s="31">
        <v>33.2599</v>
      </c>
      <c r="Q15" s="33">
        <f>P15*1000/4.1868</f>
        <v>7943.990637240853</v>
      </c>
      <c r="R15" s="32">
        <v>49.3385</v>
      </c>
      <c r="S15" s="32"/>
      <c r="T15" s="34"/>
      <c r="U15" s="9"/>
      <c r="V15" s="9"/>
      <c r="X15" s="30">
        <f>SUM(C15:N15)</f>
        <v>100.00004</v>
      </c>
      <c r="Y15" s="11" t="str">
        <f>IF(X15=100,"ОК"," ")</f>
        <v> </v>
      </c>
    </row>
    <row r="16" spans="2:25" s="10" customFormat="1" ht="12.75" customHeight="1">
      <c r="B16" s="29">
        <v>21</v>
      </c>
      <c r="C16" s="31">
        <v>99.0183</v>
      </c>
      <c r="D16" s="31">
        <v>0.1619</v>
      </c>
      <c r="E16" s="31">
        <v>0.0378</v>
      </c>
      <c r="F16" s="31">
        <v>0.0097</v>
      </c>
      <c r="G16" s="31">
        <v>0.0046</v>
      </c>
      <c r="H16" s="31">
        <v>0.0004</v>
      </c>
      <c r="I16" s="31">
        <v>0.0062</v>
      </c>
      <c r="J16" s="31">
        <v>0.0026</v>
      </c>
      <c r="K16" s="31">
        <v>0.0014</v>
      </c>
      <c r="L16" s="31">
        <v>0.0055</v>
      </c>
      <c r="M16" s="31">
        <v>0.5835</v>
      </c>
      <c r="N16" s="31">
        <v>0.1681</v>
      </c>
      <c r="O16" s="31">
        <v>0.675</v>
      </c>
      <c r="P16" s="31">
        <v>33.2615</v>
      </c>
      <c r="Q16" s="33">
        <f>P16*1000/4.1868</f>
        <v>7944.372790675457</v>
      </c>
      <c r="R16" s="31">
        <v>49.322</v>
      </c>
      <c r="S16" s="32"/>
      <c r="U16" s="9"/>
      <c r="V16" s="9"/>
      <c r="X16" s="30">
        <f>SUM(C16:N16)</f>
        <v>100</v>
      </c>
      <c r="Y16" s="11" t="str">
        <f>IF(X16=100,"ОК"," ")</f>
        <v>ОК</v>
      </c>
    </row>
    <row r="17" spans="2:25" s="10" customFormat="1" ht="12.75" customHeight="1">
      <c r="B17" s="29">
        <v>29</v>
      </c>
      <c r="C17" s="31">
        <v>99.0368</v>
      </c>
      <c r="D17" s="31">
        <v>0.1588</v>
      </c>
      <c r="E17" s="31">
        <v>0.0374</v>
      </c>
      <c r="F17" s="31">
        <v>0.0104</v>
      </c>
      <c r="G17" s="31">
        <v>0.0049</v>
      </c>
      <c r="H17" s="31">
        <v>0.0028</v>
      </c>
      <c r="I17" s="31">
        <v>0.0035</v>
      </c>
      <c r="J17" s="31">
        <v>0.0009</v>
      </c>
      <c r="K17" s="31">
        <v>0.0001</v>
      </c>
      <c r="L17" s="31">
        <v>0.005</v>
      </c>
      <c r="M17" s="31">
        <v>0.5882</v>
      </c>
      <c r="N17" s="31">
        <v>0.1512</v>
      </c>
      <c r="O17" s="31">
        <v>0.6747</v>
      </c>
      <c r="P17" s="31">
        <v>33.2618</v>
      </c>
      <c r="Q17" s="33">
        <f>P17*1000/4.1868</f>
        <v>7944.444444444445</v>
      </c>
      <c r="R17" s="32">
        <v>49.3325</v>
      </c>
      <c r="S17" s="32"/>
      <c r="U17" s="9"/>
      <c r="V17" s="9"/>
      <c r="X17" s="30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3"/>
      <c r="R18" s="32"/>
      <c r="S18" s="32"/>
      <c r="T18" s="22"/>
      <c r="U18" s="9"/>
      <c r="V18" s="9"/>
      <c r="X18" s="30"/>
      <c r="Y18" s="11"/>
    </row>
    <row r="19" spans="2:26" ht="12.75" customHeight="1">
      <c r="B19" s="36" t="s">
        <v>46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1"/>
      <c r="X19" s="5"/>
      <c r="Y19" s="6"/>
      <c r="Z19"/>
    </row>
    <row r="20" spans="3:21" ht="12.75" customHeight="1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25" t="s">
        <v>45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42</v>
      </c>
      <c r="N22" s="23"/>
      <c r="O22" s="23"/>
      <c r="P22" s="23"/>
      <c r="Q22" s="23"/>
      <c r="R22" s="23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38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39</v>
      </c>
      <c r="N24" s="26"/>
      <c r="O24" s="26"/>
      <c r="P24" s="26"/>
      <c r="Q24" s="26"/>
      <c r="R24" s="26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2016-07-04T10:23:19Z</cp:lastPrinted>
  <dcterms:created xsi:type="dcterms:W3CDTF">2010-01-29T08:37:16Z</dcterms:created>
  <dcterms:modified xsi:type="dcterms:W3CDTF">2016-07-04T11:04:19Z</dcterms:modified>
  <cp:category/>
  <cp:version/>
  <cp:contentType/>
  <cp:contentStatus/>
</cp:coreProperties>
</file>