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<sst xmlns="http://schemas.openxmlformats.org/spreadsheetml/2006/main" count="48" uniqueCount="47">
  <si>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</si>
  <si>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</si>
  <si>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</si>
  <si>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</si>
  <si>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</si>
  <si>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</si>
  <si>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</si>
  <si>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</si>
  <si>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</si>
  <si>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</si>
  <si>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</si>
  <si>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</si>
  <si>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</si>
  <si>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</si>
  <si>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</si>
  <si>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</si>
  <si>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</si>
  <si>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</si>
  <si>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</si>
  <si>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</si>
  <si>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</si>
  <si>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</si>
  <si>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</si>
  <si>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</si>
  <si>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</si>
  <si>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</si>
  <si>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</si>
  <si>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</si>
  <si>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</si>
  <si>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</si>
  <si>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</si>
  <si>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</si>
  <si>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</si>
  <si>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</si>
  <si>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</si>
  <si>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</si>
  <si>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</si>
  <si>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</si>
  <si>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</si>
  <si>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</si>
  <si>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Н.Сапіжак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</si>
  <si>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ГРС-Монастириськ, ГРС-Коропець, ГРС-Задарів</t>
  </si>
  <si>
    <t>з газопроводу "Союз" за період з 04.05.2016 р.  по  05.06.2016 р.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</si>
  <si>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</si>
  <si>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</si>
  <si>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</si>
  <si>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 1 893 413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</si>
</sst>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E1">
      <selection activeCell="R15" sqref="R15:R1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8" width="7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4" max="24" width="10.50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41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5" ht="32.25" customHeight="1">
      <c r="B10" s="44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1" t="s">
        <v>29</v>
      </c>
      <c r="T10" s="57" t="s">
        <v>26</v>
      </c>
      <c r="U10" s="57" t="s">
        <v>27</v>
      </c>
      <c r="V10" s="57" t="s">
        <v>28</v>
      </c>
      <c r="W10" s="4"/>
      <c r="Y10" s="7"/>
    </row>
    <row r="11" spans="2:25" ht="48.75" customHeight="1">
      <c r="B11" s="4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37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2"/>
      <c r="T11" s="58"/>
      <c r="U11" s="58"/>
      <c r="V11" s="58"/>
      <c r="W11" s="4"/>
      <c r="Y11" s="7"/>
    </row>
    <row r="12" spans="2:25" ht="15.75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1"/>
      <c r="Q12" s="48"/>
      <c r="R12" s="48"/>
      <c r="S12" s="42"/>
      <c r="T12" s="58"/>
      <c r="U12" s="58"/>
      <c r="V12" s="58"/>
      <c r="W12" s="4"/>
      <c r="Y12" s="7"/>
    </row>
    <row r="13" spans="2:25" ht="21" customHeight="1">
      <c r="B13" s="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2"/>
      <c r="Q13" s="49"/>
      <c r="R13" s="49"/>
      <c r="S13" s="43"/>
      <c r="T13" s="59"/>
      <c r="U13" s="59"/>
      <c r="V13" s="59"/>
      <c r="W13" s="4"/>
      <c r="Y13" s="7"/>
    </row>
    <row r="14" spans="2:26" s="10" customFormat="1" ht="12.75" customHeight="1">
      <c r="B14" s="30">
        <v>4</v>
      </c>
      <c r="C14" s="32">
        <v>95.1272</v>
      </c>
      <c r="D14" s="32">
        <v>2.7825</v>
      </c>
      <c r="E14" s="32">
        <v>0.8814</v>
      </c>
      <c r="F14" s="32">
        <v>0.1403</v>
      </c>
      <c r="G14" s="32">
        <v>0.1356</v>
      </c>
      <c r="H14" s="32">
        <v>0.004</v>
      </c>
      <c r="I14" s="32">
        <v>0.0258</v>
      </c>
      <c r="J14" s="32">
        <v>0.0179</v>
      </c>
      <c r="K14" s="32">
        <v>0.0103</v>
      </c>
      <c r="L14" s="32">
        <v>0.0036</v>
      </c>
      <c r="M14" s="32">
        <v>0.6523</v>
      </c>
      <c r="N14" s="32">
        <v>0.2191</v>
      </c>
      <c r="O14" s="32">
        <v>0.707</v>
      </c>
      <c r="P14" s="32">
        <v>34.6012</v>
      </c>
      <c r="Q14" s="34">
        <v>8264</v>
      </c>
      <c r="R14" s="33">
        <v>50.0648</v>
      </c>
      <c r="S14" s="33">
        <v>-19.8</v>
      </c>
      <c r="U14" s="9"/>
      <c r="V14" s="9"/>
      <c r="X14" s="31">
        <f>SUM(C14:N14)</f>
        <v>100</v>
      </c>
      <c r="Y14" s="11" t="str">
        <f>IF(X14=100,"ОК"," ")</f>
        <v>ОК</v>
      </c>
      <c r="Z14" s="38"/>
    </row>
    <row r="15" spans="2:25" s="10" customFormat="1" ht="12.75" customHeight="1">
      <c r="B15" s="30">
        <v>10</v>
      </c>
      <c r="C15" s="32">
        <v>94.8801</v>
      </c>
      <c r="D15" s="32">
        <v>2.8909</v>
      </c>
      <c r="E15" s="32">
        <v>0.9585</v>
      </c>
      <c r="F15" s="32">
        <v>0.1535</v>
      </c>
      <c r="G15" s="32">
        <v>0.1553</v>
      </c>
      <c r="H15" s="32">
        <v>0.0027</v>
      </c>
      <c r="I15" s="32">
        <v>0.0288</v>
      </c>
      <c r="J15" s="32">
        <v>0.021</v>
      </c>
      <c r="K15" s="32">
        <v>0.0126</v>
      </c>
      <c r="L15" s="32">
        <v>0.0041</v>
      </c>
      <c r="M15" s="32">
        <v>0.6499</v>
      </c>
      <c r="N15" s="32">
        <v>0.2426</v>
      </c>
      <c r="O15" s="32">
        <v>0.7095</v>
      </c>
      <c r="P15" s="32">
        <v>34.6959</v>
      </c>
      <c r="Q15" s="34">
        <v>8287</v>
      </c>
      <c r="R15" s="32">
        <v>50.106</v>
      </c>
      <c r="S15" s="33">
        <v>-19.4</v>
      </c>
      <c r="T15" s="29" t="s">
        <v>35</v>
      </c>
      <c r="U15" s="9">
        <v>0.115</v>
      </c>
      <c r="V15" s="9">
        <v>0.089</v>
      </c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16</v>
      </c>
      <c r="C16" s="32">
        <v>94.9906</v>
      </c>
      <c r="D16" s="32">
        <v>2.8977</v>
      </c>
      <c r="E16" s="32">
        <v>0.9128</v>
      </c>
      <c r="F16" s="32">
        <v>0.1441</v>
      </c>
      <c r="G16" s="32">
        <v>0.1381</v>
      </c>
      <c r="H16" s="32">
        <v>0.0028</v>
      </c>
      <c r="I16" s="32">
        <v>0.0266</v>
      </c>
      <c r="J16" s="32">
        <v>0.0183</v>
      </c>
      <c r="K16" s="32">
        <v>0.0117</v>
      </c>
      <c r="L16" s="32">
        <v>0.004</v>
      </c>
      <c r="M16" s="32">
        <v>0.6238</v>
      </c>
      <c r="N16" s="32">
        <v>0.2295</v>
      </c>
      <c r="O16" s="32">
        <v>0.7082</v>
      </c>
      <c r="P16" s="32">
        <v>34.6602</v>
      </c>
      <c r="Q16" s="34">
        <f>P16*1000/4.1868</f>
        <v>8278.446546288336</v>
      </c>
      <c r="R16" s="32">
        <v>50.106</v>
      </c>
      <c r="S16" s="36">
        <v>-19.9</v>
      </c>
      <c r="T16" s="12"/>
      <c r="U16" s="9"/>
      <c r="V16" s="9"/>
      <c r="X16" s="31">
        <f>SUM(C16:N16)</f>
        <v>100</v>
      </c>
      <c r="Y16" s="11" t="str">
        <f>IF(X16=100,"ОК"," ")</f>
        <v>ОК</v>
      </c>
    </row>
    <row r="17" spans="2:25" s="10" customFormat="1" ht="12.75" customHeight="1">
      <c r="B17" s="30">
        <v>23</v>
      </c>
      <c r="C17" s="32">
        <v>95.1615</v>
      </c>
      <c r="D17" s="32">
        <v>2.7894</v>
      </c>
      <c r="E17" s="32">
        <v>0.8836</v>
      </c>
      <c r="F17" s="32">
        <v>0.1389</v>
      </c>
      <c r="G17" s="32">
        <v>0.1334</v>
      </c>
      <c r="H17" s="32">
        <v>0.0019</v>
      </c>
      <c r="I17" s="32">
        <v>0.0256</v>
      </c>
      <c r="J17" s="32">
        <v>0.0178</v>
      </c>
      <c r="K17" s="32">
        <v>0.0089</v>
      </c>
      <c r="L17" s="32">
        <v>0.0055</v>
      </c>
      <c r="M17" s="32">
        <v>0.6107</v>
      </c>
      <c r="N17" s="32">
        <v>0.2228</v>
      </c>
      <c r="O17" s="32">
        <v>0.7067</v>
      </c>
      <c r="P17" s="32">
        <v>34.6092</v>
      </c>
      <c r="Q17" s="34">
        <f>P17*1000/4.1868</f>
        <v>8266.265405560334</v>
      </c>
      <c r="R17" s="32">
        <v>50.0852</v>
      </c>
      <c r="S17" s="36">
        <v>-20.2</v>
      </c>
      <c r="T17" s="12"/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>
        <v>30</v>
      </c>
      <c r="C18" s="32">
        <v>95.0574</v>
      </c>
      <c r="D18" s="32">
        <v>2.8156</v>
      </c>
      <c r="E18" s="32">
        <v>0.9051</v>
      </c>
      <c r="F18" s="32">
        <v>0.1424</v>
      </c>
      <c r="G18" s="32">
        <v>0.1367</v>
      </c>
      <c r="H18" s="32">
        <v>0.0076</v>
      </c>
      <c r="I18" s="32">
        <v>0.0261</v>
      </c>
      <c r="J18" s="32">
        <v>0.0182</v>
      </c>
      <c r="K18" s="32">
        <v>0.007</v>
      </c>
      <c r="L18" s="32">
        <v>0.0034</v>
      </c>
      <c r="M18" s="32">
        <v>0.6512</v>
      </c>
      <c r="N18" s="32">
        <v>0.2293</v>
      </c>
      <c r="O18" s="35">
        <v>0.7076</v>
      </c>
      <c r="P18" s="32">
        <v>34.6217</v>
      </c>
      <c r="Q18" s="34">
        <v>8269</v>
      </c>
      <c r="R18" s="33">
        <v>50.0707</v>
      </c>
      <c r="S18" s="37">
        <v>-18.4</v>
      </c>
      <c r="T18" s="23"/>
      <c r="U18" s="9"/>
      <c r="V18" s="9"/>
      <c r="X18" s="31">
        <f>SUM(C18:N18)</f>
        <v>100</v>
      </c>
      <c r="Y18" s="11" t="str">
        <f>IF(X18=100,"ОК"," ")</f>
        <v>ОК</v>
      </c>
    </row>
    <row r="19" spans="2:26" ht="12.75" customHeight="1">
      <c r="B19" s="40" t="s">
        <v>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2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/>
      <c r="R22" s="24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2016-06-03T05:37:20Z</dcterms:modified>
  <cp:category/>
  <cp:version/>
  <cp:contentType/>
  <cp:contentStatus/>
</cp:coreProperties>
</file>