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'Лист1'!$A$1:$AB$24</definedName>
  </definedNames>
  <calcPr fullCalcOnLoad="1"/>
</workbook>
</file>

<file path=xl/sharedStrings.xml><?xml version="1.0" encoding="utf-8"?>
<sst xmlns="http://schemas.openxmlformats.org/spreadsheetml/2006/main" count="54" uniqueCount="48">
  <si>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</si>
  <si>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</si>
  <si>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</si>
  <si>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</si>
  <si>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</si>
  <si>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</si>
  <si>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</si>
  <si>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</si>
  <si>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</si>
  <si>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</si>
  <si>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</si>
  <si>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</si>
  <si>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</si>
  <si>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</si>
  <si>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</si>
  <si>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</si>
  <si>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</si>
  <si>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</si>
  <si>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</si>
  <si>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</si>
  <si>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</si>
  <si>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</si>
  <si>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</si>
  <si>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</si>
  <si>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</si>
  <si>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</si>
  <si>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</si>
  <si>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</si>
  <si>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</si>
  <si>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</si>
  <si>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</si>
  <si>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</si>
  <si>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</si>
  <si>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</si>
  <si>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</si>
  <si>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</si>
  <si>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16-4 ФІЗИКО-ХІМІЧНИХ ПОКАЗНИКІВ ПРИРОДНОГО ГАЗУ</t>
  </si>
  <si>
    <t>Керівник лабораторії</t>
  </si>
  <si>
    <t>Кузьмін А.Б.</t>
  </si>
  <si>
    <t>не визн.</t>
  </si>
  <si>
    <t>Водень H2</t>
  </si>
  <si>
    <t>Гелій He</t>
  </si>
  <si>
    <t>01.06.2016 р.</t>
  </si>
  <si>
    <t>Начальник управління</t>
  </si>
  <si>
    <t>Олійник І.Я.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</si>
  <si>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ПАТ "Рівнегаз",</t>
    </r>
    <r>
      <rPr>
        <b/>
        <i/>
        <sz val="14"/>
        <rFont val="Times New Roman"/>
        <family val="1"/>
      </rPr>
      <t>по газопроводу</t>
    </r>
    <r>
      <rPr>
        <sz val="14"/>
        <rFont val="Times New Roman"/>
        <family val="1"/>
      </rPr>
      <t xml:space="preserve">  Коростень - Рокитне і газопроводу Рокитне - Дубровиця                                                                                 від ГРС: Рокитне,Карпилівка,Федорівка,Дубровиця </t>
    </r>
    <r>
      <rPr>
        <b/>
        <sz val="14"/>
        <rFont val="Times New Roman"/>
        <family val="1"/>
      </rPr>
      <t xml:space="preserve">за період з 04.05.2016р. по 30.05.2016р. </t>
    </r>
  </si>
  <si>
    <t xml:space="preserve">Об'єм газу м³                       </t>
  </si>
  <si>
    <t>Всього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</si>
</sst>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6"/>
  <sheetViews>
    <sheetView tabSelected="1" view="pageBreakPreview" zoomScale="110" zoomScaleSheetLayoutView="110" workbookViewId="0" topLeftCell="A1">
      <selection activeCell="AB16" sqref="AB16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3" width="7.125" style="0" customWidth="1"/>
    <col min="4" max="4" width="6.125" style="0" customWidth="1"/>
    <col min="5" max="5" width="5.875" style="0" customWidth="1"/>
    <col min="6" max="6" width="6.125" style="0" customWidth="1"/>
    <col min="7" max="7" width="5.75390625" style="0" customWidth="1"/>
    <col min="8" max="8" width="6.00390625" style="0" customWidth="1"/>
    <col min="9" max="9" width="6.625" style="0" customWidth="1"/>
    <col min="10" max="10" width="6.75390625" style="0" customWidth="1"/>
    <col min="11" max="11" width="6.375" style="0" customWidth="1"/>
    <col min="12" max="12" width="5.75390625" style="0" customWidth="1"/>
    <col min="13" max="13" width="6.25390625" style="0" customWidth="1"/>
    <col min="14" max="14" width="6.625" style="0" customWidth="1"/>
    <col min="15" max="15" width="6.125" style="0" customWidth="1"/>
    <col min="16" max="16" width="6.25390625" style="0" customWidth="1"/>
    <col min="17" max="17" width="7.125" style="0" customWidth="1"/>
    <col min="18" max="18" width="7.875" style="0" customWidth="1"/>
    <col min="19" max="19" width="7.125" style="0" customWidth="1"/>
    <col min="20" max="20" width="8.25390625" style="0" customWidth="1"/>
    <col min="21" max="21" width="7.125" style="0" customWidth="1"/>
    <col min="22" max="22" width="8.00390625" style="0" customWidth="1"/>
    <col min="23" max="23" width="4.625" style="0" customWidth="1"/>
    <col min="24" max="24" width="3.875" style="0" customWidth="1"/>
    <col min="25" max="25" width="5.25390625" style="0" customWidth="1"/>
    <col min="26" max="26" width="6.25390625" style="0" customWidth="1"/>
    <col min="27" max="27" width="6.75390625" style="0" customWidth="1"/>
    <col min="28" max="28" width="12.875" style="0" customWidth="1"/>
    <col min="29" max="29" width="7.75390625" style="0" customWidth="1"/>
    <col min="32" max="32" width="9.125" style="7" customWidth="1"/>
  </cols>
  <sheetData>
    <row r="1" spans="2:30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0"/>
      <c r="Z2" s="51"/>
      <c r="AA2" s="51"/>
      <c r="AB2" s="51"/>
      <c r="AC2" s="4"/>
      <c r="AD2" s="4"/>
    </row>
    <row r="3" spans="2:30" ht="12.75">
      <c r="B3" s="37" t="s">
        <v>34</v>
      </c>
      <c r="C3" s="38"/>
      <c r="D3" s="38"/>
      <c r="E3" s="38"/>
      <c r="F3" s="38"/>
      <c r="G3" s="38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1" t="s">
        <v>35</v>
      </c>
      <c r="C5" s="38"/>
      <c r="D5" s="38"/>
      <c r="E5" s="38"/>
      <c r="F5" s="38"/>
      <c r="G5" s="38"/>
      <c r="H5" s="38"/>
      <c r="I5" s="38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42" customHeight="1">
      <c r="B6" s="20"/>
      <c r="C6" s="59" t="s">
        <v>36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</row>
    <row r="7" spans="2:30" ht="78.75" customHeight="1">
      <c r="B7" s="52" t="s">
        <v>45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20"/>
      <c r="AD7" s="20"/>
    </row>
    <row r="8" spans="2:30" ht="1.5" customHeight="1" hidden="1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20"/>
      <c r="AD8" s="20"/>
    </row>
    <row r="9" spans="2:32" ht="30" customHeight="1">
      <c r="B9" s="34" t="s">
        <v>9</v>
      </c>
      <c r="C9" s="46" t="s">
        <v>24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9"/>
      <c r="Q9" s="56" t="s">
        <v>31</v>
      </c>
      <c r="R9" s="57"/>
      <c r="S9" s="57"/>
      <c r="T9" s="57"/>
      <c r="U9" s="57"/>
      <c r="V9" s="58"/>
      <c r="W9" s="39" t="s">
        <v>22</v>
      </c>
      <c r="X9" s="34" t="s">
        <v>23</v>
      </c>
      <c r="Y9" s="45" t="s">
        <v>28</v>
      </c>
      <c r="Z9" s="45" t="s">
        <v>29</v>
      </c>
      <c r="AA9" s="45" t="s">
        <v>30</v>
      </c>
      <c r="AB9" s="34" t="s">
        <v>46</v>
      </c>
      <c r="AC9" s="4"/>
      <c r="AE9" s="7"/>
      <c r="AF9"/>
    </row>
    <row r="10" spans="2:32" ht="48.75" customHeight="1">
      <c r="B10" s="42"/>
      <c r="C10" s="45" t="s">
        <v>10</v>
      </c>
      <c r="D10" s="45" t="s">
        <v>11</v>
      </c>
      <c r="E10" s="45" t="s">
        <v>12</v>
      </c>
      <c r="F10" s="45" t="s">
        <v>13</v>
      </c>
      <c r="G10" s="45" t="s">
        <v>14</v>
      </c>
      <c r="H10" s="45" t="s">
        <v>15</v>
      </c>
      <c r="I10" s="45" t="s">
        <v>16</v>
      </c>
      <c r="J10" s="45" t="s">
        <v>17</v>
      </c>
      <c r="K10" s="45" t="s">
        <v>18</v>
      </c>
      <c r="L10" s="45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32</v>
      </c>
      <c r="R10" s="34" t="s">
        <v>33</v>
      </c>
      <c r="S10" s="34" t="s">
        <v>6</v>
      </c>
      <c r="T10" s="34" t="s">
        <v>5</v>
      </c>
      <c r="U10" s="34" t="s">
        <v>7</v>
      </c>
      <c r="V10" s="34" t="s">
        <v>8</v>
      </c>
      <c r="W10" s="40"/>
      <c r="X10" s="42"/>
      <c r="Y10" s="45"/>
      <c r="Z10" s="45"/>
      <c r="AA10" s="45"/>
      <c r="AB10" s="35"/>
      <c r="AC10" s="4"/>
      <c r="AE10" s="7"/>
      <c r="AF10"/>
    </row>
    <row r="11" spans="2:32" ht="15.75" customHeight="1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  <c r="N11" s="42"/>
      <c r="O11" s="42"/>
      <c r="P11" s="35"/>
      <c r="Q11" s="42"/>
      <c r="R11" s="42"/>
      <c r="S11" s="42"/>
      <c r="T11" s="42"/>
      <c r="U11" s="42"/>
      <c r="V11" s="42"/>
      <c r="W11" s="40"/>
      <c r="X11" s="42"/>
      <c r="Y11" s="45"/>
      <c r="Z11" s="45"/>
      <c r="AA11" s="45"/>
      <c r="AB11" s="35"/>
      <c r="AC11" s="4"/>
      <c r="AE11" s="7"/>
      <c r="AF11"/>
    </row>
    <row r="12" spans="2:32" ht="21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3"/>
      <c r="N12" s="43"/>
      <c r="O12" s="43"/>
      <c r="P12" s="36"/>
      <c r="Q12" s="43"/>
      <c r="R12" s="43"/>
      <c r="S12" s="43"/>
      <c r="T12" s="43"/>
      <c r="U12" s="43"/>
      <c r="V12" s="43"/>
      <c r="W12" s="41"/>
      <c r="X12" s="43"/>
      <c r="Y12" s="45"/>
      <c r="Z12" s="45"/>
      <c r="AA12" s="45"/>
      <c r="AB12" s="36"/>
      <c r="AC12" s="4"/>
      <c r="AE12" s="7"/>
      <c r="AF12"/>
    </row>
    <row r="13" spans="2:31" s="15" customFormat="1" ht="27" customHeight="1">
      <c r="B13" s="21">
        <v>42494</v>
      </c>
      <c r="C13" s="22">
        <v>90.1383</v>
      </c>
      <c r="D13" s="22">
        <v>4.8029</v>
      </c>
      <c r="E13" s="22">
        <v>0.9373</v>
      </c>
      <c r="F13" s="22">
        <v>0.1098</v>
      </c>
      <c r="G13" s="22">
        <v>0.1661</v>
      </c>
      <c r="H13" s="22">
        <v>0.0029</v>
      </c>
      <c r="I13" s="22">
        <v>0.0494</v>
      </c>
      <c r="J13" s="22">
        <v>0.0464</v>
      </c>
      <c r="K13" s="22">
        <v>0.018</v>
      </c>
      <c r="L13" s="22">
        <v>0.0061</v>
      </c>
      <c r="M13" s="22">
        <v>1.6017</v>
      </c>
      <c r="N13" s="22">
        <v>2.1211</v>
      </c>
      <c r="O13" s="22"/>
      <c r="P13" s="22"/>
      <c r="Q13" s="22">
        <v>0.7479</v>
      </c>
      <c r="R13" s="23">
        <v>34.27</v>
      </c>
      <c r="S13" s="23">
        <v>8184.65</v>
      </c>
      <c r="T13" s="23">
        <v>37.95</v>
      </c>
      <c r="U13" s="23">
        <v>9063</v>
      </c>
      <c r="V13" s="23">
        <v>48.18</v>
      </c>
      <c r="W13" s="13"/>
      <c r="X13" s="13"/>
      <c r="Y13" s="14"/>
      <c r="Z13" s="14"/>
      <c r="AA13" s="14"/>
      <c r="AB13" s="13"/>
      <c r="AD13" s="16">
        <f>SUM(C13:N13)</f>
        <v>100</v>
      </c>
      <c r="AE13" s="17" t="str">
        <f>IF(AD13=100,"ОК"," ")</f>
        <v>ОК</v>
      </c>
    </row>
    <row r="14" spans="2:31" s="15" customFormat="1" ht="27" customHeight="1">
      <c r="B14" s="21">
        <v>42500</v>
      </c>
      <c r="C14" s="27">
        <v>90.734</v>
      </c>
      <c r="D14" s="27">
        <v>4.612</v>
      </c>
      <c r="E14" s="27">
        <v>0.936</v>
      </c>
      <c r="F14" s="27">
        <v>0.109</v>
      </c>
      <c r="G14" s="27">
        <v>0.156</v>
      </c>
      <c r="H14" s="27">
        <v>0.01</v>
      </c>
      <c r="I14" s="27">
        <v>0.045</v>
      </c>
      <c r="J14" s="27">
        <v>0.034</v>
      </c>
      <c r="K14" s="27">
        <v>0.03</v>
      </c>
      <c r="L14" s="27">
        <v>0</v>
      </c>
      <c r="M14" s="27">
        <v>1.474</v>
      </c>
      <c r="N14" s="27">
        <v>1.814</v>
      </c>
      <c r="O14" s="27">
        <v>0.002</v>
      </c>
      <c r="P14" s="27">
        <v>0.044</v>
      </c>
      <c r="Q14" s="22">
        <v>0.7422</v>
      </c>
      <c r="R14" s="23">
        <v>34.34</v>
      </c>
      <c r="S14" s="23">
        <v>8202.39</v>
      </c>
      <c r="T14" s="23">
        <v>38.05</v>
      </c>
      <c r="U14" s="23">
        <v>9087.42</v>
      </c>
      <c r="V14" s="23">
        <v>48.47</v>
      </c>
      <c r="W14" s="13"/>
      <c r="X14" s="13"/>
      <c r="Y14" s="18"/>
      <c r="Z14" s="13"/>
      <c r="AA14" s="13"/>
      <c r="AB14" s="13"/>
      <c r="AD14" s="16">
        <f>SUM(C14:N14)</f>
        <v>99.95400000000001</v>
      </c>
      <c r="AE14" s="17" t="str">
        <f>IF(AD14=100,"ОК"," ")</f>
        <v> </v>
      </c>
    </row>
    <row r="15" spans="2:31" s="15" customFormat="1" ht="27" customHeight="1">
      <c r="B15" s="21">
        <v>42506</v>
      </c>
      <c r="C15" s="22">
        <v>90.4613</v>
      </c>
      <c r="D15" s="22">
        <v>4.6325</v>
      </c>
      <c r="E15" s="22">
        <v>0.9336</v>
      </c>
      <c r="F15" s="22">
        <v>0.1106</v>
      </c>
      <c r="G15" s="22">
        <v>0.1553</v>
      </c>
      <c r="H15" s="22">
        <v>0.0013</v>
      </c>
      <c r="I15" s="22">
        <v>0.0454</v>
      </c>
      <c r="J15" s="22">
        <v>0.0419</v>
      </c>
      <c r="K15" s="22">
        <v>0.013</v>
      </c>
      <c r="L15" s="22">
        <v>0.0044</v>
      </c>
      <c r="M15" s="22">
        <v>1.5461</v>
      </c>
      <c r="N15" s="22">
        <v>2.0547</v>
      </c>
      <c r="O15" s="22"/>
      <c r="P15" s="22"/>
      <c r="Q15" s="22">
        <v>0.7452</v>
      </c>
      <c r="R15" s="23">
        <v>34.24</v>
      </c>
      <c r="S15" s="23">
        <v>8177.47</v>
      </c>
      <c r="T15" s="23">
        <v>37.91</v>
      </c>
      <c r="U15" s="23">
        <v>9055.7</v>
      </c>
      <c r="V15" s="23">
        <v>48.23</v>
      </c>
      <c r="W15" s="13"/>
      <c r="X15" s="13"/>
      <c r="Y15" s="18"/>
      <c r="Z15" s="13"/>
      <c r="AA15" s="13"/>
      <c r="AB15" s="13"/>
      <c r="AD15" s="16">
        <f>SUM(C15:N15)</f>
        <v>100.00009999999999</v>
      </c>
      <c r="AE15" s="17"/>
    </row>
    <row r="16" spans="2:31" s="15" customFormat="1" ht="27" customHeight="1">
      <c r="B16" s="21">
        <v>42513</v>
      </c>
      <c r="C16" s="22">
        <v>90.461</v>
      </c>
      <c r="D16" s="22">
        <v>4.6291</v>
      </c>
      <c r="E16" s="22">
        <v>0.9314</v>
      </c>
      <c r="F16" s="22">
        <v>0.1108</v>
      </c>
      <c r="G16" s="22">
        <v>0.154</v>
      </c>
      <c r="H16" s="22">
        <v>0.0018</v>
      </c>
      <c r="I16" s="22">
        <v>0.0454</v>
      </c>
      <c r="J16" s="22">
        <v>0.0397</v>
      </c>
      <c r="K16" s="22">
        <v>0.0185</v>
      </c>
      <c r="L16" s="22">
        <v>0.0057</v>
      </c>
      <c r="M16" s="22">
        <v>1.5524</v>
      </c>
      <c r="N16" s="22">
        <v>2.0503</v>
      </c>
      <c r="O16" s="22"/>
      <c r="P16" s="22"/>
      <c r="Q16" s="22">
        <v>0.7452</v>
      </c>
      <c r="R16" s="23">
        <v>34.24</v>
      </c>
      <c r="S16" s="23">
        <v>8177.8</v>
      </c>
      <c r="T16" s="23">
        <v>37.92</v>
      </c>
      <c r="U16" s="23">
        <v>9056.04</v>
      </c>
      <c r="V16" s="23">
        <v>48.23</v>
      </c>
      <c r="W16" s="13"/>
      <c r="X16" s="13"/>
      <c r="Y16" s="19"/>
      <c r="Z16" s="13"/>
      <c r="AA16" s="13"/>
      <c r="AB16" s="13"/>
      <c r="AD16" s="16">
        <f>AD15</f>
        <v>100.00009999999999</v>
      </c>
      <c r="AE16" s="17" t="str">
        <f>IF(AD16=100,"ОК"," ")</f>
        <v> </v>
      </c>
    </row>
    <row r="17" spans="2:31" s="15" customFormat="1" ht="27" customHeight="1">
      <c r="B17" s="21">
        <v>42520</v>
      </c>
      <c r="C17" s="22">
        <v>90.4984</v>
      </c>
      <c r="D17" s="22">
        <v>4.5846</v>
      </c>
      <c r="E17" s="22">
        <v>0.9316</v>
      </c>
      <c r="F17" s="22">
        <v>0.1114</v>
      </c>
      <c r="G17" s="22">
        <v>0.1553</v>
      </c>
      <c r="H17" s="22">
        <v>0.0022</v>
      </c>
      <c r="I17" s="22">
        <v>0.0441</v>
      </c>
      <c r="J17" s="22">
        <v>0.0404</v>
      </c>
      <c r="K17" s="22">
        <v>0.0169</v>
      </c>
      <c r="L17" s="22">
        <v>0.0102</v>
      </c>
      <c r="M17" s="22">
        <v>1.5944</v>
      </c>
      <c r="N17" s="22">
        <v>2.0105</v>
      </c>
      <c r="O17" s="22"/>
      <c r="P17" s="22"/>
      <c r="Q17" s="22">
        <v>0.7447</v>
      </c>
      <c r="R17" s="23">
        <v>34.23</v>
      </c>
      <c r="S17" s="23">
        <v>8174.32</v>
      </c>
      <c r="T17" s="23">
        <v>37.9</v>
      </c>
      <c r="U17" s="23">
        <v>9052.29</v>
      </c>
      <c r="V17" s="23">
        <v>48.22</v>
      </c>
      <c r="W17" s="13"/>
      <c r="X17" s="13"/>
      <c r="Y17" s="26" t="s">
        <v>39</v>
      </c>
      <c r="Z17" s="26" t="s">
        <v>39</v>
      </c>
      <c r="AA17" s="26" t="s">
        <v>39</v>
      </c>
      <c r="AB17" s="61">
        <v>1431402</v>
      </c>
      <c r="AD17" s="16">
        <f>SUM(C17:N17)</f>
        <v>100</v>
      </c>
      <c r="AE17" s="17" t="str">
        <f>IF(AD17=100,"ОК"," ")</f>
        <v>ОК</v>
      </c>
    </row>
    <row r="18" spans="2:32" ht="12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5"/>
      <c r="AB18" s="28" t="s">
        <v>47</v>
      </c>
      <c r="AD18" s="5"/>
      <c r="AE18" s="6"/>
      <c r="AF18"/>
    </row>
    <row r="19" spans="3:27" ht="12.7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4"/>
    </row>
    <row r="20" spans="3:27" ht="12.7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"/>
      <c r="T20" s="8"/>
      <c r="U20" s="8"/>
      <c r="V20" s="8"/>
      <c r="W20" s="8"/>
      <c r="X20" s="8"/>
      <c r="Y20" s="8"/>
      <c r="Z20" s="8"/>
      <c r="AA20" s="8"/>
    </row>
    <row r="21" spans="3:22" ht="18.75">
      <c r="C21" s="29" t="s">
        <v>43</v>
      </c>
      <c r="D21" s="30"/>
      <c r="E21" s="30"/>
      <c r="F21" s="30"/>
      <c r="G21" s="30"/>
      <c r="H21" s="30"/>
      <c r="I21" s="9"/>
      <c r="J21" s="9"/>
      <c r="K21" s="9"/>
      <c r="L21" s="29" t="s">
        <v>44</v>
      </c>
      <c r="M21" s="30"/>
      <c r="N21" s="30"/>
      <c r="O21" s="30"/>
      <c r="P21" s="30"/>
      <c r="Q21" s="30"/>
      <c r="R21" s="9"/>
      <c r="S21" s="9"/>
      <c r="T21" s="9"/>
      <c r="U21" s="33" t="s">
        <v>42</v>
      </c>
      <c r="V21" s="30"/>
    </row>
    <row r="22" spans="3:24" ht="18.75">
      <c r="C22" s="1" t="s">
        <v>25</v>
      </c>
      <c r="L22" s="2" t="s">
        <v>0</v>
      </c>
      <c r="M22" s="20"/>
      <c r="N22" s="2"/>
      <c r="O22" s="2"/>
      <c r="P22" s="2"/>
      <c r="R22" s="12" t="s">
        <v>1</v>
      </c>
      <c r="V22" s="2" t="s">
        <v>2</v>
      </c>
      <c r="W22" s="2"/>
      <c r="X22" s="2"/>
    </row>
    <row r="23" spans="3:22" ht="18" customHeight="1">
      <c r="C23" s="29" t="s">
        <v>37</v>
      </c>
      <c r="D23" s="30"/>
      <c r="E23" s="30"/>
      <c r="F23" s="30"/>
      <c r="G23" s="30"/>
      <c r="H23" s="11"/>
      <c r="I23" s="11"/>
      <c r="J23" s="11"/>
      <c r="K23" s="11"/>
      <c r="L23" s="29" t="s">
        <v>38</v>
      </c>
      <c r="M23" s="30"/>
      <c r="N23" s="30"/>
      <c r="O23" s="30"/>
      <c r="P23" s="30"/>
      <c r="Q23" s="30"/>
      <c r="R23" s="11"/>
      <c r="S23" s="11"/>
      <c r="T23" s="11"/>
      <c r="U23" s="33" t="s">
        <v>42</v>
      </c>
      <c r="V23" s="30"/>
    </row>
    <row r="24" spans="3:24" ht="12.75">
      <c r="C24" s="1" t="s">
        <v>26</v>
      </c>
      <c r="L24" s="2" t="s">
        <v>0</v>
      </c>
      <c r="N24" s="2"/>
      <c r="O24" s="2"/>
      <c r="P24" s="2"/>
      <c r="R24" s="12" t="s">
        <v>1</v>
      </c>
      <c r="V24" s="2" t="s">
        <v>2</v>
      </c>
      <c r="W24" s="2"/>
      <c r="X24" s="2"/>
    </row>
    <row r="26" spans="3:28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</sheetData>
  <sheetProtection/>
  <mergeCells count="43">
    <mergeCell ref="Y2:AB2"/>
    <mergeCell ref="B7:AB7"/>
    <mergeCell ref="B8:AB8"/>
    <mergeCell ref="D10:D12"/>
    <mergeCell ref="C10:C12"/>
    <mergeCell ref="Q9:V9"/>
    <mergeCell ref="C6:AD6"/>
    <mergeCell ref="Z9:Z12"/>
    <mergeCell ref="AA9:AA12"/>
    <mergeCell ref="Q10:Q12"/>
    <mergeCell ref="Y9:Y12"/>
    <mergeCell ref="E10:E12"/>
    <mergeCell ref="F10:F12"/>
    <mergeCell ref="I10:I12"/>
    <mergeCell ref="X9:X12"/>
    <mergeCell ref="V10:V12"/>
    <mergeCell ref="T10:T12"/>
    <mergeCell ref="U10:U12"/>
    <mergeCell ref="G10:G12"/>
    <mergeCell ref="H10:H12"/>
    <mergeCell ref="L10:L12"/>
    <mergeCell ref="J10:J12"/>
    <mergeCell ref="C9:P9"/>
    <mergeCell ref="O10:O12"/>
    <mergeCell ref="K10:K12"/>
    <mergeCell ref="AB9:AB12"/>
    <mergeCell ref="B3:G3"/>
    <mergeCell ref="B5:I5"/>
    <mergeCell ref="W9:W12"/>
    <mergeCell ref="P10:P12"/>
    <mergeCell ref="N10:N12"/>
    <mergeCell ref="M10:M12"/>
    <mergeCell ref="B9:B12"/>
    <mergeCell ref="S10:S12"/>
    <mergeCell ref="R10:R12"/>
    <mergeCell ref="C21:H21"/>
    <mergeCell ref="L21:Q21"/>
    <mergeCell ref="C23:G23"/>
    <mergeCell ref="L23:Q23"/>
    <mergeCell ref="C19:Z19"/>
    <mergeCell ref="B18:Z18"/>
    <mergeCell ref="U21:V21"/>
    <mergeCell ref="U23:V23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Шевчук Марина Александровна</cp:lastModifiedBy>
  <cp:lastPrinted>2016-06-01T06:16:28Z</cp:lastPrinted>
  <dcterms:created xsi:type="dcterms:W3CDTF">2010-01-29T08:37:16Z</dcterms:created>
  <dcterms:modified xsi:type="dcterms:W3CDTF">2016-06-01T12:12:29Z</dcterms:modified>
  <cp:category/>
  <cp:version/>
  <cp:contentType/>
  <cp:contentStatus/>
</cp:coreProperties>
</file>