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<sst xmlns="http://schemas.openxmlformats.org/spreadsheetml/2006/main" count="58" uniqueCount="54">
  <si>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</si>
  <si>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</si>
  <si>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</si>
  <si>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</si>
  <si>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</si>
  <si>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</si>
  <si>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</si>
  <si>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</si>
  <si>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</si>
  <si>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</si>
  <si>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</si>
  <si>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</si>
  <si>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</si>
  <si>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</si>
  <si>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</si>
  <si>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</si>
  <si>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</si>
  <si>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</si>
  <si>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</si>
  <si>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</si>
  <si>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</si>
  <si>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</si>
  <si>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</si>
  <si>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</si>
  <si>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</si>
  <si>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</si>
  <si>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</si>
  <si>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</si>
  <si>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</si>
  <si>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</si>
  <si>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</si>
  <si>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</si>
  <si>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</si>
  <si>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</si>
  <si>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</si>
  <si>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</si>
  <si>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</si>
  <si>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</si>
  <si>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</si>
  <si>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</si>
  <si>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</si>
  <si>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</si>
  <si>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</si>
  <si>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</si>
  <si>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</si>
  <si>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Войниха( ГРС Оріхівка)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</si>
  <si>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</si>
  <si>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</si>
  <si>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</si>
  <si>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</si>
  <si>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</si>
  <si>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</si>
  <si>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01.05.2016 року_______ по _______31.05.2016 року </t>
    </r>
    <r>
      <rPr>
        <sz val="10"/>
        <rFont val="Arial"/>
        <family val="2"/>
      </rPr>
      <t>_______________________</t>
    </r>
  </si>
  <si>
    <t xml:space="preserve"> 31.05.2016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</si>
</sst>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0;&#1088;&#1077;&#1084;&#1077;&#1085;&#1095;&#1091;&#108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89.263</v>
          </cell>
          <cell r="C27">
            <v>4.965</v>
          </cell>
          <cell r="D27">
            <v>1.134</v>
          </cell>
          <cell r="E27">
            <v>0.194</v>
          </cell>
          <cell r="F27">
            <v>0.133</v>
          </cell>
          <cell r="G27">
            <v>0.042</v>
          </cell>
          <cell r="H27">
            <v>0.055</v>
          </cell>
          <cell r="I27">
            <v>0.005</v>
          </cell>
          <cell r="J27">
            <v>0.075</v>
          </cell>
          <cell r="K27">
            <v>1.205</v>
          </cell>
          <cell r="L27">
            <v>2.923</v>
          </cell>
          <cell r="M27">
            <v>0.006</v>
          </cell>
        </row>
        <row r="31">
          <cell r="M31">
            <v>0.761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34.38</v>
          </cell>
          <cell r="N291">
            <v>8212</v>
          </cell>
        </row>
        <row r="292">
          <cell r="M292">
            <v>38.08</v>
          </cell>
          <cell r="N292">
            <v>9095</v>
          </cell>
        </row>
        <row r="294">
          <cell r="M294">
            <v>47.88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34.38</v>
          </cell>
          <cell r="N291">
            <v>8213</v>
          </cell>
        </row>
        <row r="292">
          <cell r="M292">
            <v>38.09</v>
          </cell>
          <cell r="N292">
            <v>9096</v>
          </cell>
        </row>
        <row r="294">
          <cell r="M294">
            <v>47.91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89.035</v>
          </cell>
          <cell r="C27">
            <v>5.066</v>
          </cell>
          <cell r="D27">
            <v>1.189</v>
          </cell>
          <cell r="E27">
            <v>0.2</v>
          </cell>
          <cell r="F27">
            <v>0.134</v>
          </cell>
          <cell r="G27">
            <v>0.042</v>
          </cell>
          <cell r="H27">
            <v>0.056</v>
          </cell>
          <cell r="I27">
            <v>0.005</v>
          </cell>
          <cell r="J27">
            <v>0.072</v>
          </cell>
          <cell r="K27">
            <v>1.213</v>
          </cell>
          <cell r="L27">
            <v>2.981</v>
          </cell>
          <cell r="M27">
            <v>0.007</v>
          </cell>
        </row>
        <row r="31">
          <cell r="M31">
            <v>0.763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34.42</v>
          </cell>
          <cell r="N291">
            <v>8221</v>
          </cell>
        </row>
        <row r="292">
          <cell r="M292">
            <v>38.13</v>
          </cell>
          <cell r="N292">
            <v>9105</v>
          </cell>
        </row>
        <row r="294">
          <cell r="M294">
            <v>47.9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89.073</v>
          </cell>
          <cell r="C27">
            <v>5.027</v>
          </cell>
          <cell r="D27">
            <v>1.159</v>
          </cell>
          <cell r="E27">
            <v>0.2</v>
          </cell>
          <cell r="F27">
            <v>0.134</v>
          </cell>
          <cell r="G27">
            <v>0.043</v>
          </cell>
          <cell r="H27">
            <v>0.056</v>
          </cell>
          <cell r="I27">
            <v>0.005</v>
          </cell>
          <cell r="J27">
            <v>0.077</v>
          </cell>
          <cell r="K27">
            <v>1.238</v>
          </cell>
          <cell r="L27">
            <v>2.981</v>
          </cell>
          <cell r="M27">
            <v>0.007</v>
          </cell>
        </row>
        <row r="31">
          <cell r="M31">
            <v>0.763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8215</v>
          </cell>
        </row>
        <row r="292">
          <cell r="M292">
            <v>38.1</v>
          </cell>
          <cell r="N292">
            <v>9098</v>
          </cell>
        </row>
        <row r="294">
          <cell r="M294">
            <v>47.87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89.102</v>
          </cell>
          <cell r="C27">
            <v>5.028</v>
          </cell>
          <cell r="D27">
            <v>1.154</v>
          </cell>
          <cell r="E27">
            <v>0.192</v>
          </cell>
          <cell r="F27">
            <v>0.131</v>
          </cell>
          <cell r="G27">
            <v>0.042</v>
          </cell>
          <cell r="H27">
            <v>0.054</v>
          </cell>
          <cell r="I27">
            <v>0.005</v>
          </cell>
          <cell r="J27">
            <v>0.072</v>
          </cell>
          <cell r="K27">
            <v>1.223</v>
          </cell>
          <cell r="L27">
            <v>2.99</v>
          </cell>
          <cell r="M27">
            <v>0.007</v>
          </cell>
        </row>
        <row r="31">
          <cell r="M31">
            <v>0.762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34.38</v>
          </cell>
          <cell r="N291">
            <v>8211</v>
          </cell>
        </row>
        <row r="292">
          <cell r="M292">
            <v>38.08</v>
          </cell>
          <cell r="N292">
            <v>9094</v>
          </cell>
        </row>
        <row r="294">
          <cell r="M294">
            <v>47.86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89.168</v>
          </cell>
          <cell r="C27">
            <v>4.996</v>
          </cell>
          <cell r="D27">
            <v>1.142</v>
          </cell>
          <cell r="E27">
            <v>0.19</v>
          </cell>
          <cell r="F27">
            <v>0.13</v>
          </cell>
          <cell r="G27">
            <v>0.043</v>
          </cell>
          <cell r="H27">
            <v>0.056</v>
          </cell>
          <cell r="I27">
            <v>0.005</v>
          </cell>
          <cell r="J27">
            <v>0.08</v>
          </cell>
          <cell r="K27">
            <v>1.233</v>
          </cell>
          <cell r="L27">
            <v>2.949</v>
          </cell>
          <cell r="M27">
            <v>0.008</v>
          </cell>
        </row>
        <row r="31">
          <cell r="M31">
            <v>0.762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Layout" zoomScaleSheetLayoutView="90" workbookViewId="0" topLeftCell="F13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71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4" t="s">
        <v>37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5"/>
    </row>
    <row r="7" spans="2:28" ht="33" customHeight="1">
      <c r="B7" s="72" t="s">
        <v>45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4"/>
      <c r="AB7" s="4"/>
    </row>
    <row r="8" spans="2:28" ht="18" customHeight="1">
      <c r="B8" s="74" t="s">
        <v>52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4"/>
      <c r="AB8" s="4"/>
    </row>
    <row r="9" spans="2:30" ht="32.25" customHeight="1">
      <c r="B9" s="55" t="s">
        <v>19</v>
      </c>
      <c r="C9" s="76" t="s">
        <v>38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60" t="s">
        <v>39</v>
      </c>
      <c r="P9" s="61"/>
      <c r="Q9" s="61"/>
      <c r="R9" s="62"/>
      <c r="S9" s="62"/>
      <c r="T9" s="63"/>
      <c r="U9" s="66" t="s">
        <v>35</v>
      </c>
      <c r="V9" s="69" t="s">
        <v>36</v>
      </c>
      <c r="W9" s="47" t="s">
        <v>32</v>
      </c>
      <c r="X9" s="47" t="s">
        <v>33</v>
      </c>
      <c r="Y9" s="47" t="s">
        <v>34</v>
      </c>
      <c r="Z9" s="79" t="s">
        <v>47</v>
      </c>
      <c r="AA9" s="4"/>
      <c r="AC9" s="7"/>
      <c r="AD9"/>
    </row>
    <row r="10" spans="2:30" ht="48.75" customHeight="1">
      <c r="B10" s="56"/>
      <c r="C10" s="43" t="s">
        <v>20</v>
      </c>
      <c r="D10" s="43" t="s">
        <v>21</v>
      </c>
      <c r="E10" s="43" t="s">
        <v>22</v>
      </c>
      <c r="F10" s="43" t="s">
        <v>23</v>
      </c>
      <c r="G10" s="43" t="s">
        <v>24</v>
      </c>
      <c r="H10" s="43" t="s">
        <v>25</v>
      </c>
      <c r="I10" s="43" t="s">
        <v>26</v>
      </c>
      <c r="J10" s="43" t="s">
        <v>27</v>
      </c>
      <c r="K10" s="43" t="s">
        <v>28</v>
      </c>
      <c r="L10" s="43" t="s">
        <v>29</v>
      </c>
      <c r="M10" s="44" t="s">
        <v>30</v>
      </c>
      <c r="N10" s="44" t="s">
        <v>31</v>
      </c>
      <c r="O10" s="44" t="s">
        <v>13</v>
      </c>
      <c r="P10" s="51" t="s">
        <v>14</v>
      </c>
      <c r="Q10" s="44" t="s">
        <v>16</v>
      </c>
      <c r="R10" s="44" t="s">
        <v>15</v>
      </c>
      <c r="S10" s="44" t="s">
        <v>17</v>
      </c>
      <c r="T10" s="44" t="s">
        <v>18</v>
      </c>
      <c r="U10" s="67"/>
      <c r="V10" s="45"/>
      <c r="W10" s="47"/>
      <c r="X10" s="47"/>
      <c r="Y10" s="47"/>
      <c r="Z10" s="79"/>
      <c r="AA10" s="4"/>
      <c r="AC10" s="7"/>
      <c r="AD10"/>
    </row>
    <row r="11" spans="2:30" ht="15.75" customHeight="1">
      <c r="B11" s="56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5"/>
      <c r="N11" s="45"/>
      <c r="O11" s="45"/>
      <c r="P11" s="52"/>
      <c r="Q11" s="58"/>
      <c r="R11" s="45"/>
      <c r="S11" s="45"/>
      <c r="T11" s="45"/>
      <c r="U11" s="67"/>
      <c r="V11" s="45"/>
      <c r="W11" s="47"/>
      <c r="X11" s="47"/>
      <c r="Y11" s="47"/>
      <c r="Z11" s="79"/>
      <c r="AA11" s="4"/>
      <c r="AC11" s="7"/>
      <c r="AD11"/>
    </row>
    <row r="12" spans="2:30" ht="21" customHeight="1">
      <c r="B12" s="5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6"/>
      <c r="N12" s="46"/>
      <c r="O12" s="46"/>
      <c r="P12" s="53"/>
      <c r="Q12" s="59"/>
      <c r="R12" s="46"/>
      <c r="S12" s="46"/>
      <c r="T12" s="46"/>
      <c r="U12" s="68"/>
      <c r="V12" s="46"/>
      <c r="W12" s="47"/>
      <c r="X12" s="47"/>
      <c r="Y12" s="47"/>
      <c r="Z12" s="7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>
        <f>'[1]Лист1'!$B$27</f>
        <v>89.263</v>
      </c>
      <c r="D16" s="41">
        <f>'[1]Лист1'!$C$27</f>
        <v>4.965</v>
      </c>
      <c r="E16" s="41">
        <f>'[1]Лист1'!$D$27</f>
        <v>1.134</v>
      </c>
      <c r="F16" s="41">
        <f>'[1]Лист1'!$F$27</f>
        <v>0.133</v>
      </c>
      <c r="G16" s="41">
        <f>'[1]Лист1'!$E$27</f>
        <v>0.194</v>
      </c>
      <c r="H16" s="41">
        <f>'[1]Лист1'!$I$27</f>
        <v>0.005</v>
      </c>
      <c r="I16" s="41">
        <f>'[1]Лист1'!$H$27</f>
        <v>0.055</v>
      </c>
      <c r="J16" s="41">
        <f>'[1]Лист1'!$G$27</f>
        <v>0.042</v>
      </c>
      <c r="K16" s="41">
        <f>'[1]Лист1'!$J$27</f>
        <v>0.075</v>
      </c>
      <c r="L16" s="41">
        <f>'[1]Лист1'!$M$27</f>
        <v>0.006</v>
      </c>
      <c r="M16" s="41">
        <f>'[1]Лист1'!$K$27</f>
        <v>1.205</v>
      </c>
      <c r="N16" s="41">
        <f>'[1]Лист1'!$L$27</f>
        <v>2.923</v>
      </c>
      <c r="O16" s="41">
        <f>'[1]Лист1'!$M$31</f>
        <v>0.761</v>
      </c>
      <c r="P16" s="35">
        <f>'[2]Лист1'!$M$291</f>
        <v>34.38</v>
      </c>
      <c r="Q16" s="34">
        <f>'[2]Лист1'!$N$291</f>
        <v>8213</v>
      </c>
      <c r="R16" s="35">
        <f>'[2]Лист1'!$M$292</f>
        <v>38.09</v>
      </c>
      <c r="S16" s="11">
        <f>'[2]Лист1'!$N$292</f>
        <v>9096</v>
      </c>
      <c r="T16" s="35">
        <f>'[2]Лист1'!$M$294</f>
        <v>47.91</v>
      </c>
      <c r="U16" s="11"/>
      <c r="V16" s="11"/>
      <c r="W16" s="28"/>
      <c r="X16" s="11"/>
      <c r="Y16" s="11"/>
      <c r="Z16" s="11"/>
      <c r="AB16" s="14">
        <f t="shared" si="0"/>
        <v>100.00000000000001</v>
      </c>
      <c r="AC16" s="15" t="str">
        <f>IF(AB16=100,"ОК"," ")</f>
        <v>ОК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41">
        <f>'[3]Лист1'!$B$27</f>
        <v>89.035</v>
      </c>
      <c r="D22" s="41">
        <f>'[3]Лист1'!$C$27</f>
        <v>5.066</v>
      </c>
      <c r="E22" s="41">
        <f>'[3]Лист1'!$D$27</f>
        <v>1.189</v>
      </c>
      <c r="F22" s="41">
        <f>'[3]Лист1'!$F$27</f>
        <v>0.134</v>
      </c>
      <c r="G22" s="41">
        <f>'[3]Лист1'!$E$27</f>
        <v>0.2</v>
      </c>
      <c r="H22" s="41">
        <f>'[3]Лист1'!$I$27</f>
        <v>0.005</v>
      </c>
      <c r="I22" s="41">
        <f>'[3]Лист1'!$H$27</f>
        <v>0.056</v>
      </c>
      <c r="J22" s="41">
        <f>'[3]Лист1'!$G$27</f>
        <v>0.042</v>
      </c>
      <c r="K22" s="41">
        <f>'[3]Лист1'!$J$27</f>
        <v>0.072</v>
      </c>
      <c r="L22" s="41">
        <f>'[3]Лист1'!$M$27</f>
        <v>0.007</v>
      </c>
      <c r="M22" s="41">
        <f>'[3]Лист1'!$K$27</f>
        <v>1.213</v>
      </c>
      <c r="N22" s="41">
        <f>'[3]Лист1'!$L$27</f>
        <v>2.981</v>
      </c>
      <c r="O22" s="41">
        <f>'[3]Лист1'!$M$31</f>
        <v>0.763</v>
      </c>
      <c r="P22" s="35">
        <f>'[4]Лист1'!$M$291</f>
        <v>34.42</v>
      </c>
      <c r="Q22" s="34">
        <f>'[4]Лист1'!$N$291</f>
        <v>8221</v>
      </c>
      <c r="R22" s="35">
        <f>'[4]Лист1'!$M$292</f>
        <v>38.13</v>
      </c>
      <c r="S22" s="11">
        <f>'[4]Лист1'!$N$292</f>
        <v>9105</v>
      </c>
      <c r="T22" s="35">
        <f>'[4]Лист1'!$M$294</f>
        <v>47.9</v>
      </c>
      <c r="U22" s="10">
        <v>-10</v>
      </c>
      <c r="V22" s="11">
        <v>-9.8</v>
      </c>
      <c r="W22" s="28" t="s">
        <v>46</v>
      </c>
      <c r="X22" s="11"/>
      <c r="Y22" s="11"/>
      <c r="Z22" s="11"/>
      <c r="AB22" s="14">
        <f t="shared" si="0"/>
        <v>99.99999999999999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/>
      <c r="V23" s="11"/>
      <c r="W23" s="18"/>
      <c r="X23" s="11" t="s">
        <v>51</v>
      </c>
      <c r="Y23" s="10">
        <v>5</v>
      </c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1">
        <f>'[5]Лист1'!$B$27</f>
        <v>89.073</v>
      </c>
      <c r="D28" s="41">
        <f>'[5]Лист1'!$C$27</f>
        <v>5.027</v>
      </c>
      <c r="E28" s="41">
        <f>'[5]Лист1'!$D$27</f>
        <v>1.159</v>
      </c>
      <c r="F28" s="41">
        <f>'[5]Лист1'!$F$27</f>
        <v>0.134</v>
      </c>
      <c r="G28" s="41">
        <f>'[5]Лист1'!$E$27</f>
        <v>0.2</v>
      </c>
      <c r="H28" s="41">
        <f>'[5]Лист1'!$I$27</f>
        <v>0.005</v>
      </c>
      <c r="I28" s="41">
        <f>'[5]Лист1'!$H$27</f>
        <v>0.056</v>
      </c>
      <c r="J28" s="41">
        <f>'[5]Лист1'!$G$27</f>
        <v>0.043</v>
      </c>
      <c r="K28" s="41">
        <f>'[5]Лист1'!$J$27</f>
        <v>0.077</v>
      </c>
      <c r="L28" s="41">
        <f>'[5]Лист1'!$M$27</f>
        <v>0.007</v>
      </c>
      <c r="M28" s="41">
        <f>'[5]Лист1'!$K$27</f>
        <v>1.238</v>
      </c>
      <c r="N28" s="41">
        <f>'[5]Лист1'!$L$27</f>
        <v>2.981</v>
      </c>
      <c r="O28" s="41">
        <f>'[5]Лист1'!$M$31</f>
        <v>0.763</v>
      </c>
      <c r="P28" s="35">
        <f>'[6]Лист1'!$M$291</f>
        <v>34.39</v>
      </c>
      <c r="Q28" s="34">
        <f>'[6]Лист1'!$N$291</f>
        <v>8215</v>
      </c>
      <c r="R28" s="35">
        <f>'[6]Лист1'!$M$292</f>
        <v>38.1</v>
      </c>
      <c r="S28" s="11">
        <f>'[6]Лист1'!$N$292</f>
        <v>9098</v>
      </c>
      <c r="T28" s="35">
        <f>'[6]Лист1'!$M$294</f>
        <v>47.87</v>
      </c>
      <c r="U28" s="11"/>
      <c r="V28" s="11"/>
      <c r="W28" s="12"/>
      <c r="X28" s="11"/>
      <c r="Y28" s="11"/>
      <c r="Z28" s="17"/>
      <c r="AB28" s="14">
        <f t="shared" si="0"/>
        <v>100</v>
      </c>
      <c r="AC28" s="15" t="str">
        <f>IF(AB28=100,"ОК"," ")</f>
        <v>ОК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1">
        <f>'[7]Лист1'!$B$27</f>
        <v>89.102</v>
      </c>
      <c r="D35" s="41">
        <f>'[7]Лист1'!$C$27</f>
        <v>5.028</v>
      </c>
      <c r="E35" s="41">
        <f>'[7]Лист1'!$D$27</f>
        <v>1.154</v>
      </c>
      <c r="F35" s="41">
        <f>'[7]Лист1'!$F$27</f>
        <v>0.131</v>
      </c>
      <c r="G35" s="41">
        <f>'[7]Лист1'!$E$27</f>
        <v>0.192</v>
      </c>
      <c r="H35" s="41">
        <f>'[7]Лист1'!$I$27</f>
        <v>0.005</v>
      </c>
      <c r="I35" s="41">
        <f>'[7]Лист1'!$H$27</f>
        <v>0.054</v>
      </c>
      <c r="J35" s="41">
        <f>'[7]Лист1'!$G$27</f>
        <v>0.042</v>
      </c>
      <c r="K35" s="41">
        <f>'[7]Лист1'!$J$27</f>
        <v>0.072</v>
      </c>
      <c r="L35" s="41">
        <f>'[7]Лист1'!$M$27</f>
        <v>0.007</v>
      </c>
      <c r="M35" s="41">
        <f>'[7]Лист1'!$K$27</f>
        <v>1.223</v>
      </c>
      <c r="N35" s="41">
        <f>'[7]Лист1'!$L$27</f>
        <v>2.99</v>
      </c>
      <c r="O35" s="41">
        <f>'[7]Лист1'!$M$31</f>
        <v>0.762</v>
      </c>
      <c r="P35" s="35">
        <f>'[8]Лист1'!$M$291</f>
        <v>34.38</v>
      </c>
      <c r="Q35" s="34">
        <f>'[8]Лист1'!$N$291</f>
        <v>8211</v>
      </c>
      <c r="R35" s="35">
        <f>'[8]Лист1'!$M$292</f>
        <v>38.08</v>
      </c>
      <c r="S35" s="11">
        <f>'[8]Лист1'!$N$292</f>
        <v>9094</v>
      </c>
      <c r="T35" s="35">
        <f>'[8]Лист1'!$M$294</f>
        <v>47.86</v>
      </c>
      <c r="U35" s="11"/>
      <c r="V35" s="11"/>
      <c r="W35" s="28"/>
      <c r="X35" s="11"/>
      <c r="Y35" s="11"/>
      <c r="Z35" s="17"/>
      <c r="AB35" s="14">
        <f t="shared" si="0"/>
        <v>100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1">
        <f>'[9]Лист1'!$B$27</f>
        <v>89.168</v>
      </c>
      <c r="D42" s="41">
        <f>'[9]Лист1'!$C$27</f>
        <v>4.996</v>
      </c>
      <c r="E42" s="41">
        <f>'[9]Лист1'!$D$27</f>
        <v>1.142</v>
      </c>
      <c r="F42" s="41">
        <f>'[9]Лист1'!$F$27</f>
        <v>0.13</v>
      </c>
      <c r="G42" s="41">
        <f>'[9]Лист1'!$E$27</f>
        <v>0.19</v>
      </c>
      <c r="H42" s="41">
        <f>'[9]Лист1'!$I$27</f>
        <v>0.005</v>
      </c>
      <c r="I42" s="41">
        <f>'[9]Лист1'!$H$27</f>
        <v>0.056</v>
      </c>
      <c r="J42" s="41">
        <f>'[9]Лист1'!$G$27</f>
        <v>0.043</v>
      </c>
      <c r="K42" s="41">
        <f>'[9]Лист1'!$J$27</f>
        <v>0.08</v>
      </c>
      <c r="L42" s="41">
        <f>'[9]Лист1'!$M$27</f>
        <v>0.008</v>
      </c>
      <c r="M42" s="41">
        <f>'[9]Лист1'!$K$27</f>
        <v>1.233</v>
      </c>
      <c r="N42" s="41">
        <f>'[9]Лист1'!$L$27</f>
        <v>2.949</v>
      </c>
      <c r="O42" s="41">
        <f>'[9]Лист1'!$M$31</f>
        <v>0.762</v>
      </c>
      <c r="P42" s="35">
        <f>'[10]Лист1'!$M$291</f>
        <v>34.38</v>
      </c>
      <c r="Q42" s="34">
        <f>'[10]Лист1'!$N$291</f>
        <v>8212</v>
      </c>
      <c r="R42" s="35">
        <f>'[10]Лист1'!$M$292</f>
        <v>38.08</v>
      </c>
      <c r="S42" s="11">
        <f>'[10]Лист1'!$N$292</f>
        <v>9095</v>
      </c>
      <c r="T42" s="35">
        <f>'[10]Лист1'!$M$294</f>
        <v>47.88</v>
      </c>
      <c r="U42" s="11"/>
      <c r="V42" s="11"/>
      <c r="W42" s="28"/>
      <c r="X42" s="12"/>
      <c r="Y42" s="12"/>
      <c r="Z42" s="30"/>
      <c r="AB42" s="14">
        <f t="shared" si="0"/>
        <v>99.99999999999999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8" t="s">
        <v>48</v>
      </c>
      <c r="T44" s="48"/>
      <c r="U44" s="48"/>
      <c r="V44" s="48"/>
      <c r="W44" s="48"/>
      <c r="X44" s="48"/>
      <c r="Y44" s="49"/>
      <c r="Z44" s="39">
        <v>308.298</v>
      </c>
      <c r="AB44" s="5"/>
      <c r="AC44" s="6"/>
      <c r="AD44"/>
    </row>
    <row r="45" spans="3:25" ht="12.7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50" t="s">
        <v>49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31"/>
      <c r="S47" s="42" t="s">
        <v>53</v>
      </c>
      <c r="T47" s="4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2" t="s">
        <v>53</v>
      </c>
      <c r="T49" s="42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S49:T49"/>
    <mergeCell ref="I10:I12"/>
    <mergeCell ref="M10:M12"/>
    <mergeCell ref="Y9:Y12"/>
    <mergeCell ref="S44:Y44"/>
    <mergeCell ref="C47:Q47"/>
    <mergeCell ref="S47:T47"/>
    <mergeCell ref="L10:L12"/>
    <mergeCell ref="P10:P12"/>
    <mergeCell ref="C45:X45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2016-02-25T07:09:19Z</cp:lastPrinted>
  <dcterms:created xsi:type="dcterms:W3CDTF">2010-01-29T08:37:16Z</dcterms:created>
  <dcterms:modified xsi:type="dcterms:W3CDTF">2016-06-06T06:45:32Z</dcterms:modified>
  <cp:category/>
  <cp:version/>
  <cp:contentType/>
  <cp:contentStatus/>
</cp:coreProperties>
</file>