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'Лист1'!$B$1:$Z$49</definedName>
  </definedNames>
  <calcPr fullCalcOnLoad="1"/>
</workbook>
</file>

<file path=xl/sharedStrings.xml><?xml version="1.0" encoding="utf-8"?>
<sst xmlns="http://schemas.openxmlformats.org/spreadsheetml/2006/main" count="115" uniqueCount="79">
  <si>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</si>
  <si>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</si>
  <si>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</si>
  <si>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</si>
  <si>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</si>
  <si>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</si>
  <si>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</si>
  <si>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</si>
  <si>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</si>
  <si>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</si>
  <si>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</si>
  <si>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</si>
  <si>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</si>
  <si>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</si>
  <si>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</si>
  <si>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</si>
  <si>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</si>
  <si>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</si>
  <si>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</si>
  <si>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</si>
  <si>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</si>
  <si>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</si>
  <si>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</si>
  <si>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</si>
  <si>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</si>
  <si>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</si>
  <si>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</si>
  <si>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</si>
  <si>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</si>
  <si>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</si>
  <si>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</si>
  <si>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ГВС Гребеники  п/м Одеське ЛВУМГ (ВУПЗГ)</t>
  </si>
  <si>
    <t>Філія "УМГ"ПРИКАРПАТТРАНСГАЗ"</t>
  </si>
  <si>
    <t>&lt;0,2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</si>
  <si>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</si>
  <si>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</si>
  <si>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</si>
  <si>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</si>
  <si>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</si>
  <si>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</si>
  <si>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t>відсутн.</t>
  </si>
  <si>
    <t xml:space="preserve">Добова витрата газу, тис м3                      </t>
  </si>
  <si>
    <t>Сумарне значення за місяць, тис. м3</t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</si>
  <si>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.05.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31.05.2016 р.</t>
    </r>
  </si>
  <si>
    <t xml:space="preserve">Начальник Одеського ЛВУМГ                                                                                          Девдера Б.П.                                                                                                           31.05 .2016 р.   </t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</si>
  <si>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31.05.2016 р.   </t>
  </si>
  <si>
    <t>Данные по объекту Состав газа: АТИ (осн.) за 5/16.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</si>
  <si>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</si>
  <si>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</si>
  <si>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</si>
  <si>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</si>
  <si>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</si>
  <si>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</si>
  <si>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</si>
  <si>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>92520,8*</t>
  </si>
  <si>
    <t>129,097*</t>
  </si>
  <si>
    <t>3,38*</t>
  </si>
  <si>
    <t>12,72*</t>
  </si>
  <si>
    <t>101727,8*</t>
  </si>
  <si>
    <t>295,182*</t>
  </si>
  <si>
    <t>3,29*</t>
  </si>
  <si>
    <t>7,86*</t>
  </si>
  <si>
    <t>105883,9*</t>
  </si>
  <si>
    <t>283,496*</t>
  </si>
  <si>
    <t>3,64*</t>
  </si>
  <si>
    <t>9,27*</t>
  </si>
  <si>
    <t>88450,2*</t>
  </si>
  <si>
    <t>280,139*</t>
  </si>
  <si>
    <t>3,48*</t>
  </si>
  <si>
    <t>11,05*</t>
  </si>
  <si>
    <t>89929,8*</t>
  </si>
  <si>
    <t>145,873*</t>
  </si>
  <si>
    <t>3,33*</t>
  </si>
  <si>
    <t>13,38*</t>
  </si>
  <si>
    <t>Итого</t>
  </si>
  <si>
    <t>3039426,9*</t>
  </si>
  <si>
    <t>321,854*</t>
  </si>
  <si>
    <t>3,73*</t>
  </si>
  <si>
    <t>12,59*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</si>
</sst>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77" fontId="3" fillId="0" borderId="0" xfId="0" applyNumberFormat="1" applyFont="1" applyFill="1" applyAlignment="1">
      <alignment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textRotation="90" wrapText="1"/>
    </xf>
    <xf numFmtId="0" fontId="3" fillId="0" borderId="12" xfId="0" applyFont="1" applyBorder="1" applyAlignment="1">
      <alignment textRotation="90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7" fontId="1" fillId="0" borderId="15" xfId="0" applyNumberFormat="1" applyFont="1" applyBorder="1" applyAlignment="1">
      <alignment horizontal="right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" fontId="37" fillId="34" borderId="10" xfId="0" applyNumberFormat="1" applyFont="1" applyFill="1" applyBorder="1" applyAlignment="1">
      <alignment horizontal="right"/>
    </xf>
    <xf numFmtId="4" fontId="37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Layout" zoomScaleSheetLayoutView="90" workbookViewId="0" topLeftCell="A1">
      <selection activeCell="Q19" sqref="Q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1" width="7.125" style="0" customWidth="1"/>
    <col min="12" max="12" width="6.75390625" style="0" customWidth="1"/>
    <col min="1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625" style="0" customWidth="1"/>
    <col min="27" max="27" width="6.375" style="0" customWidth="1"/>
    <col min="29" max="29" width="9.125" style="6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3"/>
      <c r="X2" s="64"/>
      <c r="Y2" s="64"/>
      <c r="Z2" s="3"/>
      <c r="AA2" s="3"/>
    </row>
    <row r="3" spans="2:27" ht="12.75">
      <c r="B3" s="31" t="s">
        <v>31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38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19.5" customHeight="1">
      <c r="B6" s="46" t="s">
        <v>27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19"/>
      <c r="AA6" s="20"/>
    </row>
    <row r="7" spans="2:27" ht="22.5" customHeight="1">
      <c r="B7" s="65" t="s">
        <v>39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3"/>
      <c r="AA7" s="3"/>
    </row>
    <row r="8" spans="2:27" ht="18" customHeight="1">
      <c r="B8" s="67" t="s">
        <v>43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3"/>
      <c r="AA8" s="3"/>
    </row>
    <row r="9" spans="2:29" ht="26.25" customHeight="1">
      <c r="B9" s="54" t="s">
        <v>9</v>
      </c>
      <c r="C9" s="47" t="s">
        <v>28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57" t="s">
        <v>35</v>
      </c>
      <c r="P9" s="58"/>
      <c r="Q9" s="58"/>
      <c r="R9" s="58"/>
      <c r="S9" s="58"/>
      <c r="T9" s="59"/>
      <c r="U9" s="50" t="s">
        <v>25</v>
      </c>
      <c r="V9" s="53" t="s">
        <v>26</v>
      </c>
      <c r="W9" s="39" t="s">
        <v>22</v>
      </c>
      <c r="X9" s="39" t="s">
        <v>23</v>
      </c>
      <c r="Y9" s="39" t="s">
        <v>24</v>
      </c>
      <c r="Z9" s="39" t="s">
        <v>41</v>
      </c>
      <c r="AB9" s="6"/>
      <c r="AC9"/>
    </row>
    <row r="10" spans="2:29" ht="48.75" customHeight="1">
      <c r="B10" s="55"/>
      <c r="C10" s="43" t="s">
        <v>10</v>
      </c>
      <c r="D10" s="43" t="s">
        <v>11</v>
      </c>
      <c r="E10" s="43" t="s">
        <v>12</v>
      </c>
      <c r="F10" s="43" t="s">
        <v>13</v>
      </c>
      <c r="G10" s="43" t="s">
        <v>14</v>
      </c>
      <c r="H10" s="43" t="s">
        <v>15</v>
      </c>
      <c r="I10" s="43" t="s">
        <v>16</v>
      </c>
      <c r="J10" s="43" t="s">
        <v>17</v>
      </c>
      <c r="K10" s="43" t="s">
        <v>18</v>
      </c>
      <c r="L10" s="43" t="s">
        <v>19</v>
      </c>
      <c r="M10" s="40" t="s">
        <v>20</v>
      </c>
      <c r="N10" s="40" t="s">
        <v>21</v>
      </c>
      <c r="O10" s="40" t="s">
        <v>36</v>
      </c>
      <c r="P10" s="40" t="s">
        <v>37</v>
      </c>
      <c r="Q10" s="40" t="s">
        <v>6</v>
      </c>
      <c r="R10" s="40" t="s">
        <v>5</v>
      </c>
      <c r="S10" s="40" t="s">
        <v>7</v>
      </c>
      <c r="T10" s="40" t="s">
        <v>8</v>
      </c>
      <c r="U10" s="51"/>
      <c r="V10" s="41"/>
      <c r="W10" s="39"/>
      <c r="X10" s="39"/>
      <c r="Y10" s="39"/>
      <c r="Z10" s="39"/>
      <c r="AB10" s="6"/>
      <c r="AC10"/>
    </row>
    <row r="11" spans="2:29" ht="15.75" customHeight="1">
      <c r="B11" s="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44"/>
      <c r="Q11" s="44"/>
      <c r="R11" s="41"/>
      <c r="S11" s="41"/>
      <c r="T11" s="41"/>
      <c r="U11" s="51"/>
      <c r="V11" s="41"/>
      <c r="W11" s="39"/>
      <c r="X11" s="39"/>
      <c r="Y11" s="39"/>
      <c r="Z11" s="39"/>
      <c r="AB11" s="6"/>
      <c r="AC11"/>
    </row>
    <row r="12" spans="2:29" ht="21" customHeight="1">
      <c r="B12" s="5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2"/>
      <c r="N12" s="42"/>
      <c r="O12" s="42"/>
      <c r="P12" s="45"/>
      <c r="Q12" s="45"/>
      <c r="R12" s="42"/>
      <c r="S12" s="42"/>
      <c r="T12" s="42"/>
      <c r="U12" s="52"/>
      <c r="V12" s="42"/>
      <c r="W12" s="39"/>
      <c r="X12" s="39"/>
      <c r="Y12" s="39"/>
      <c r="Z12" s="39"/>
      <c r="AB12" s="6"/>
      <c r="AC12"/>
    </row>
    <row r="13" spans="2:28" s="9" customFormat="1" ht="12.75">
      <c r="B13" s="34">
        <v>1</v>
      </c>
      <c r="C13" s="23">
        <v>94.8572</v>
      </c>
      <c r="D13" s="23">
        <v>2.9642</v>
      </c>
      <c r="E13" s="23">
        <v>0.9463</v>
      </c>
      <c r="F13" s="23">
        <v>0.1482</v>
      </c>
      <c r="G13" s="23">
        <v>0.144</v>
      </c>
      <c r="H13" s="23">
        <v>0</v>
      </c>
      <c r="I13" s="23">
        <v>0.0263</v>
      </c>
      <c r="J13" s="23">
        <v>0.0188</v>
      </c>
      <c r="K13" s="23">
        <v>0.0169</v>
      </c>
      <c r="L13" s="23"/>
      <c r="M13" s="23">
        <v>0.6288</v>
      </c>
      <c r="N13" s="23">
        <v>0.2364</v>
      </c>
      <c r="O13" s="23">
        <v>0.7092</v>
      </c>
      <c r="P13" s="24">
        <v>34.7</v>
      </c>
      <c r="Q13" s="25">
        <v>8287</v>
      </c>
      <c r="R13" s="24">
        <v>38.44</v>
      </c>
      <c r="S13" s="35">
        <v>9182</v>
      </c>
      <c r="T13" s="24">
        <v>50.1</v>
      </c>
      <c r="U13" s="28">
        <v>-23.8</v>
      </c>
      <c r="V13" s="7"/>
      <c r="W13" s="21"/>
      <c r="X13" s="22"/>
      <c r="Y13" s="7"/>
      <c r="Z13" s="69">
        <v>90663.3</v>
      </c>
      <c r="AA13" s="32">
        <f>SUM(C13:K13)+M13+N13</f>
        <v>99.98710000000003</v>
      </c>
      <c r="AB13" s="10" t="str">
        <f>IF(AA13=100,"ОК"," ")</f>
        <v> </v>
      </c>
    </row>
    <row r="14" spans="2:28" s="9" customFormat="1" ht="12.75">
      <c r="B14" s="34">
        <v>2</v>
      </c>
      <c r="C14" s="23">
        <v>94.8426</v>
      </c>
      <c r="D14" s="23">
        <v>2.9708</v>
      </c>
      <c r="E14" s="23">
        <v>0.9493</v>
      </c>
      <c r="F14" s="23">
        <v>0.1488</v>
      </c>
      <c r="G14" s="23">
        <v>0.1444</v>
      </c>
      <c r="H14" s="23">
        <v>0</v>
      </c>
      <c r="I14" s="23">
        <v>0.0265</v>
      </c>
      <c r="J14" s="23">
        <v>0.0188</v>
      </c>
      <c r="K14" s="23">
        <v>0.017</v>
      </c>
      <c r="L14" s="23"/>
      <c r="M14" s="23">
        <v>0.6281</v>
      </c>
      <c r="N14" s="23">
        <v>0.2408</v>
      </c>
      <c r="O14" s="23">
        <v>0.7094</v>
      </c>
      <c r="P14" s="24">
        <v>34.7</v>
      </c>
      <c r="Q14" s="25">
        <v>8288</v>
      </c>
      <c r="R14" s="24">
        <v>38.45</v>
      </c>
      <c r="S14" s="35">
        <v>9183</v>
      </c>
      <c r="T14" s="24">
        <v>50.1</v>
      </c>
      <c r="U14" s="28">
        <v>-22.8</v>
      </c>
      <c r="V14" s="7"/>
      <c r="W14" s="29"/>
      <c r="X14" s="22"/>
      <c r="Y14" s="7"/>
      <c r="Z14" s="70">
        <v>96168.8</v>
      </c>
      <c r="AA14" s="32">
        <f aca="true" t="shared" si="0" ref="AA14:AA43">SUM(C14:K14)+M14+N14</f>
        <v>99.98709999999998</v>
      </c>
      <c r="AB14" s="10" t="str">
        <f>IF(AA14=100,"ОК"," ")</f>
        <v> </v>
      </c>
    </row>
    <row r="15" spans="2:28" s="9" customFormat="1" ht="12.75">
      <c r="B15" s="34">
        <v>3</v>
      </c>
      <c r="C15" s="23">
        <v>94.5584</v>
      </c>
      <c r="D15" s="23">
        <v>3.1552</v>
      </c>
      <c r="E15" s="23">
        <v>1.0148</v>
      </c>
      <c r="F15" s="23">
        <v>0.1598</v>
      </c>
      <c r="G15" s="23">
        <v>0.1551</v>
      </c>
      <c r="H15" s="23">
        <v>0</v>
      </c>
      <c r="I15" s="23">
        <v>0.028</v>
      </c>
      <c r="J15" s="23">
        <v>0.0201</v>
      </c>
      <c r="K15" s="23">
        <v>0.018</v>
      </c>
      <c r="L15" s="23"/>
      <c r="M15" s="23">
        <v>0.6158</v>
      </c>
      <c r="N15" s="23">
        <v>0.2619</v>
      </c>
      <c r="O15" s="23">
        <v>0.7119</v>
      </c>
      <c r="P15" s="24">
        <v>34.8</v>
      </c>
      <c r="Q15" s="25">
        <v>8312</v>
      </c>
      <c r="R15" s="24">
        <v>38.55</v>
      </c>
      <c r="S15" s="35">
        <v>9208</v>
      </c>
      <c r="T15" s="24">
        <v>50.15</v>
      </c>
      <c r="U15" s="28">
        <v>-23.1</v>
      </c>
      <c r="V15" s="7"/>
      <c r="W15" s="29"/>
      <c r="X15" s="22"/>
      <c r="Y15" s="7"/>
      <c r="Z15" s="70">
        <v>116522.3</v>
      </c>
      <c r="AA15" s="32">
        <f t="shared" si="0"/>
        <v>99.9871</v>
      </c>
      <c r="AB15" s="10" t="str">
        <f>IF(AA15=100,"ОК"," ")</f>
        <v> </v>
      </c>
    </row>
    <row r="16" spans="2:28" s="9" customFormat="1" ht="12.75">
      <c r="B16" s="33">
        <v>4</v>
      </c>
      <c r="C16" s="23">
        <v>94.6076</v>
      </c>
      <c r="D16" s="23">
        <v>3.1199</v>
      </c>
      <c r="E16" s="23">
        <v>1.0101</v>
      </c>
      <c r="F16" s="23">
        <v>0.1598</v>
      </c>
      <c r="G16" s="23">
        <v>0.1548</v>
      </c>
      <c r="H16" s="23">
        <v>0</v>
      </c>
      <c r="I16" s="23">
        <v>0.0286</v>
      </c>
      <c r="J16" s="23">
        <v>0.0206</v>
      </c>
      <c r="K16" s="23">
        <v>0.0188</v>
      </c>
      <c r="L16" s="23">
        <v>0.0098</v>
      </c>
      <c r="M16" s="23">
        <v>0.6123</v>
      </c>
      <c r="N16" s="23">
        <v>0.2543</v>
      </c>
      <c r="O16" s="23">
        <v>0.7116</v>
      </c>
      <c r="P16" s="24">
        <v>34.8</v>
      </c>
      <c r="Q16" s="25">
        <v>8311</v>
      </c>
      <c r="R16" s="24">
        <v>38.55</v>
      </c>
      <c r="S16" s="35">
        <v>9207</v>
      </c>
      <c r="T16" s="24">
        <v>50.15</v>
      </c>
      <c r="U16" s="28">
        <v>-23.8</v>
      </c>
      <c r="V16" s="7"/>
      <c r="W16" s="29"/>
      <c r="X16" s="22"/>
      <c r="Y16" s="7"/>
      <c r="Z16" s="70">
        <v>139229.2</v>
      </c>
      <c r="AA16" s="32">
        <f t="shared" si="0"/>
        <v>99.9868</v>
      </c>
      <c r="AB16" s="10" t="str">
        <f>IF(AA16=100,"ОК"," ")</f>
        <v> </v>
      </c>
    </row>
    <row r="17" spans="2:28" s="9" customFormat="1" ht="12.75">
      <c r="B17" s="33">
        <v>5</v>
      </c>
      <c r="C17" s="23">
        <v>94.6175</v>
      </c>
      <c r="D17" s="23">
        <v>3.1117</v>
      </c>
      <c r="E17" s="23">
        <v>1.0015</v>
      </c>
      <c r="F17" s="23">
        <v>0.1585</v>
      </c>
      <c r="G17" s="23">
        <v>0.1542</v>
      </c>
      <c r="H17" s="23">
        <v>0</v>
      </c>
      <c r="I17" s="23">
        <v>0.0284</v>
      </c>
      <c r="J17" s="23">
        <v>0.0206</v>
      </c>
      <c r="K17" s="23">
        <v>0.0192</v>
      </c>
      <c r="L17" s="23"/>
      <c r="M17" s="23">
        <v>0.6208</v>
      </c>
      <c r="N17" s="23">
        <v>0.2547</v>
      </c>
      <c r="O17" s="23">
        <v>0.7114</v>
      </c>
      <c r="P17" s="24">
        <v>34.78</v>
      </c>
      <c r="Q17" s="25">
        <v>8308</v>
      </c>
      <c r="R17" s="24">
        <v>38.54</v>
      </c>
      <c r="S17" s="35">
        <v>9204</v>
      </c>
      <c r="T17" s="24">
        <v>50.14</v>
      </c>
      <c r="U17" s="28">
        <v>-24.6</v>
      </c>
      <c r="V17" s="7"/>
      <c r="W17" s="29"/>
      <c r="X17" s="22"/>
      <c r="Y17" s="7"/>
      <c r="Z17" s="70">
        <v>123910.5</v>
      </c>
      <c r="AA17" s="32">
        <f t="shared" si="0"/>
        <v>99.98710000000003</v>
      </c>
      <c r="AB17" s="10" t="str">
        <f>IF(AA17=100,"ОК"," ")</f>
        <v> </v>
      </c>
    </row>
    <row r="18" spans="2:28" s="9" customFormat="1" ht="12.75">
      <c r="B18" s="33">
        <v>6</v>
      </c>
      <c r="C18" s="23">
        <v>94.8514</v>
      </c>
      <c r="D18" s="23">
        <v>2.9672</v>
      </c>
      <c r="E18" s="23">
        <v>0.9413</v>
      </c>
      <c r="F18" s="23">
        <v>0.1493</v>
      </c>
      <c r="G18" s="23">
        <v>0.1463</v>
      </c>
      <c r="H18" s="23">
        <v>0</v>
      </c>
      <c r="I18" s="23">
        <v>0.0271</v>
      </c>
      <c r="J18" s="23">
        <v>0.0197</v>
      </c>
      <c r="K18" s="23">
        <v>0.0184</v>
      </c>
      <c r="L18" s="23"/>
      <c r="M18" s="23">
        <v>0.6285</v>
      </c>
      <c r="N18" s="23">
        <v>0.2379</v>
      </c>
      <c r="O18" s="23">
        <v>0.7093</v>
      </c>
      <c r="P18" s="24">
        <v>34.7</v>
      </c>
      <c r="Q18" s="25">
        <v>8288</v>
      </c>
      <c r="R18" s="24">
        <v>38.45</v>
      </c>
      <c r="S18" s="35">
        <v>9183</v>
      </c>
      <c r="T18" s="24">
        <v>50.1</v>
      </c>
      <c r="U18" s="28">
        <v>-24</v>
      </c>
      <c r="V18" s="7"/>
      <c r="W18" s="29"/>
      <c r="X18" s="28"/>
      <c r="Y18" s="28"/>
      <c r="Z18" s="70">
        <v>122543.4</v>
      </c>
      <c r="AA18" s="32">
        <f t="shared" si="0"/>
        <v>99.9871</v>
      </c>
      <c r="AB18" s="10"/>
    </row>
    <row r="19" spans="2:28" s="9" customFormat="1" ht="12.75">
      <c r="B19" s="34">
        <v>7</v>
      </c>
      <c r="C19" s="23">
        <v>94.8192</v>
      </c>
      <c r="D19" s="23">
        <v>2.9968</v>
      </c>
      <c r="E19" s="23">
        <v>0.9476</v>
      </c>
      <c r="F19" s="23">
        <v>0.1495</v>
      </c>
      <c r="G19" s="23">
        <v>0.1461</v>
      </c>
      <c r="H19" s="23">
        <v>0</v>
      </c>
      <c r="I19" s="23">
        <v>0.0266</v>
      </c>
      <c r="J19" s="23">
        <v>0.0194</v>
      </c>
      <c r="K19" s="23">
        <v>0.0181</v>
      </c>
      <c r="L19" s="23"/>
      <c r="M19" s="23">
        <v>0.6206</v>
      </c>
      <c r="N19" s="23">
        <v>0.2431</v>
      </c>
      <c r="O19" s="23">
        <v>0.7096</v>
      </c>
      <c r="P19" s="24">
        <v>34.71</v>
      </c>
      <c r="Q19" s="25">
        <v>8291</v>
      </c>
      <c r="R19" s="24">
        <v>38.46</v>
      </c>
      <c r="S19" s="35">
        <v>9185</v>
      </c>
      <c r="T19" s="24">
        <v>50.11</v>
      </c>
      <c r="U19" s="28">
        <v>-24.2</v>
      </c>
      <c r="V19" s="7"/>
      <c r="W19" s="29"/>
      <c r="X19" s="22"/>
      <c r="Y19" s="7"/>
      <c r="Z19" s="70">
        <v>124935.4</v>
      </c>
      <c r="AA19" s="32">
        <f t="shared" si="0"/>
        <v>99.987</v>
      </c>
      <c r="AB19" s="10"/>
    </row>
    <row r="20" spans="2:28" s="9" customFormat="1" ht="12.75">
      <c r="B20" s="34">
        <v>8</v>
      </c>
      <c r="C20" s="23">
        <v>94.7534</v>
      </c>
      <c r="D20" s="23">
        <v>3.051</v>
      </c>
      <c r="E20" s="23">
        <v>0.964</v>
      </c>
      <c r="F20" s="23">
        <v>0.1509</v>
      </c>
      <c r="G20" s="23">
        <v>0.1463</v>
      </c>
      <c r="H20" s="23">
        <v>0</v>
      </c>
      <c r="I20" s="23">
        <v>0.0268</v>
      </c>
      <c r="J20" s="23">
        <v>0.0193</v>
      </c>
      <c r="K20" s="23">
        <v>0.0178</v>
      </c>
      <c r="L20" s="23"/>
      <c r="M20" s="23">
        <v>0.6026</v>
      </c>
      <c r="N20" s="23">
        <v>0.2549</v>
      </c>
      <c r="O20" s="23">
        <v>0.7102</v>
      </c>
      <c r="P20" s="24">
        <v>34.74</v>
      </c>
      <c r="Q20" s="25">
        <v>8297</v>
      </c>
      <c r="R20" s="24">
        <v>38.49</v>
      </c>
      <c r="S20" s="35">
        <v>9192</v>
      </c>
      <c r="T20" s="24">
        <v>50.12</v>
      </c>
      <c r="U20" s="28">
        <v>-23.4</v>
      </c>
      <c r="V20" s="7"/>
      <c r="W20" s="29"/>
      <c r="X20" s="22"/>
      <c r="Y20" s="7"/>
      <c r="Z20" s="70">
        <v>119589.2</v>
      </c>
      <c r="AA20" s="32">
        <f t="shared" si="0"/>
        <v>99.98699999999998</v>
      </c>
      <c r="AB20" s="10"/>
    </row>
    <row r="21" spans="2:28" s="9" customFormat="1" ht="12.75">
      <c r="B21" s="34">
        <v>9</v>
      </c>
      <c r="C21" s="23">
        <v>94.8251</v>
      </c>
      <c r="D21" s="23">
        <v>2.9823</v>
      </c>
      <c r="E21" s="23">
        <v>0.9667</v>
      </c>
      <c r="F21" s="23">
        <v>0.1518</v>
      </c>
      <c r="G21" s="23">
        <v>0.1501</v>
      </c>
      <c r="H21" s="23">
        <v>0</v>
      </c>
      <c r="I21" s="23">
        <v>0.0276</v>
      </c>
      <c r="J21" s="23">
        <v>0.02</v>
      </c>
      <c r="K21" s="23">
        <v>0.0176</v>
      </c>
      <c r="L21" s="23"/>
      <c r="M21" s="23">
        <v>0.5907</v>
      </c>
      <c r="N21" s="23">
        <v>0.2551</v>
      </c>
      <c r="O21" s="23">
        <v>0.7099</v>
      </c>
      <c r="P21" s="24">
        <v>34.73</v>
      </c>
      <c r="Q21" s="25">
        <v>8295</v>
      </c>
      <c r="R21" s="24">
        <v>38.48</v>
      </c>
      <c r="S21" s="35">
        <v>9190</v>
      </c>
      <c r="T21" s="24">
        <v>50.12</v>
      </c>
      <c r="U21" s="28">
        <v>-24.2</v>
      </c>
      <c r="V21" s="7"/>
      <c r="W21" s="29"/>
      <c r="X21" s="22"/>
      <c r="Y21" s="7"/>
      <c r="Z21" s="70">
        <v>104060.7</v>
      </c>
      <c r="AA21" s="32">
        <f t="shared" si="0"/>
        <v>99.987</v>
      </c>
      <c r="AB21" s="10"/>
    </row>
    <row r="22" spans="2:28" s="9" customFormat="1" ht="12.75">
      <c r="B22" s="33">
        <v>10</v>
      </c>
      <c r="C22" s="23">
        <v>94.5658</v>
      </c>
      <c r="D22" s="23">
        <v>3.1019</v>
      </c>
      <c r="E22" s="23">
        <v>1.0519</v>
      </c>
      <c r="F22" s="23">
        <v>0.165</v>
      </c>
      <c r="G22" s="23">
        <v>0.1694</v>
      </c>
      <c r="H22" s="23">
        <v>0</v>
      </c>
      <c r="I22" s="23">
        <v>0.0304</v>
      </c>
      <c r="J22" s="23">
        <v>0.0234</v>
      </c>
      <c r="K22" s="23">
        <v>0.0203</v>
      </c>
      <c r="L22" s="23">
        <v>0.0084</v>
      </c>
      <c r="M22" s="23">
        <v>0.5892</v>
      </c>
      <c r="N22" s="23">
        <v>0.2699</v>
      </c>
      <c r="O22" s="23">
        <v>0.7125</v>
      </c>
      <c r="P22" s="24">
        <v>34.84</v>
      </c>
      <c r="Q22" s="25">
        <v>8321</v>
      </c>
      <c r="R22" s="24">
        <v>38.59</v>
      </c>
      <c r="S22" s="35">
        <v>9218</v>
      </c>
      <c r="T22" s="24">
        <v>50.17</v>
      </c>
      <c r="U22" s="28">
        <v>-24.3</v>
      </c>
      <c r="V22" s="7"/>
      <c r="W22" s="37"/>
      <c r="X22" s="22"/>
      <c r="Y22" s="22"/>
      <c r="Z22" s="70">
        <v>101425</v>
      </c>
      <c r="AA22" s="32">
        <f t="shared" si="0"/>
        <v>99.98720000000002</v>
      </c>
      <c r="AB22" s="10"/>
    </row>
    <row r="23" spans="2:28" s="9" customFormat="1" ht="12.75">
      <c r="B23" s="33">
        <v>11</v>
      </c>
      <c r="C23" s="23">
        <v>94.4058</v>
      </c>
      <c r="D23" s="23">
        <v>3.2332</v>
      </c>
      <c r="E23" s="23">
        <v>1.0617</v>
      </c>
      <c r="F23" s="23">
        <v>0.1656</v>
      </c>
      <c r="G23" s="23">
        <v>0.1648</v>
      </c>
      <c r="H23" s="23">
        <v>0</v>
      </c>
      <c r="I23" s="23">
        <v>0.0296</v>
      </c>
      <c r="J23" s="23">
        <v>0.0221</v>
      </c>
      <c r="K23" s="23">
        <v>0.0197</v>
      </c>
      <c r="L23" s="23"/>
      <c r="M23" s="23">
        <v>0.5943</v>
      </c>
      <c r="N23" s="23">
        <v>0.2904</v>
      </c>
      <c r="O23" s="23">
        <v>0.7135</v>
      </c>
      <c r="P23" s="24">
        <v>34.86</v>
      </c>
      <c r="Q23" s="25">
        <v>8327</v>
      </c>
      <c r="R23" s="24">
        <v>38.62</v>
      </c>
      <c r="S23" s="35">
        <v>9224</v>
      </c>
      <c r="T23" s="24">
        <v>50.17</v>
      </c>
      <c r="U23" s="28">
        <v>-24</v>
      </c>
      <c r="V23" s="7"/>
      <c r="W23" s="29" t="s">
        <v>40</v>
      </c>
      <c r="X23" s="28"/>
      <c r="Y23" s="28"/>
      <c r="Z23" s="70">
        <v>93749.3</v>
      </c>
      <c r="AA23" s="32">
        <f t="shared" si="0"/>
        <v>99.9872</v>
      </c>
      <c r="AB23" s="10"/>
    </row>
    <row r="24" spans="2:28" s="9" customFormat="1" ht="12.75">
      <c r="B24" s="33">
        <v>12</v>
      </c>
      <c r="C24" s="23">
        <v>94.493</v>
      </c>
      <c r="D24" s="23">
        <v>3.209</v>
      </c>
      <c r="E24" s="23">
        <v>1.0292</v>
      </c>
      <c r="F24" s="23">
        <v>0.1595</v>
      </c>
      <c r="G24" s="23">
        <v>0.1546</v>
      </c>
      <c r="H24" s="23">
        <v>0</v>
      </c>
      <c r="I24" s="23">
        <v>0.0279</v>
      </c>
      <c r="J24" s="23">
        <v>0.0198</v>
      </c>
      <c r="K24" s="23">
        <v>0.0174</v>
      </c>
      <c r="L24" s="23"/>
      <c r="M24" s="23">
        <v>0.5929</v>
      </c>
      <c r="N24" s="23">
        <v>0.2837</v>
      </c>
      <c r="O24" s="23">
        <v>0.7125</v>
      </c>
      <c r="P24" s="24">
        <v>34.82</v>
      </c>
      <c r="Q24" s="25">
        <v>8317</v>
      </c>
      <c r="R24" s="24">
        <v>38.58</v>
      </c>
      <c r="S24" s="35">
        <v>9214</v>
      </c>
      <c r="T24" s="24">
        <v>50.16</v>
      </c>
      <c r="U24" s="28">
        <v>-23.7</v>
      </c>
      <c r="V24" s="7"/>
      <c r="W24" s="37"/>
      <c r="X24" s="28">
        <v>0.2</v>
      </c>
      <c r="Y24" s="28" t="s">
        <v>34</v>
      </c>
      <c r="Z24" s="70">
        <v>89728</v>
      </c>
      <c r="AA24" s="32">
        <f t="shared" si="0"/>
        <v>99.987</v>
      </c>
      <c r="AB24" s="10"/>
    </row>
    <row r="25" spans="2:28" s="9" customFormat="1" ht="12.75">
      <c r="B25" s="33">
        <v>13</v>
      </c>
      <c r="C25" s="23">
        <v>94.2906</v>
      </c>
      <c r="D25" s="23">
        <v>3.3515</v>
      </c>
      <c r="E25" s="23">
        <v>1.0738</v>
      </c>
      <c r="F25" s="23">
        <v>0.1664</v>
      </c>
      <c r="G25" s="23">
        <v>0.1595</v>
      </c>
      <c r="H25" s="23">
        <v>0</v>
      </c>
      <c r="I25" s="23">
        <v>0.0288</v>
      </c>
      <c r="J25" s="23">
        <v>0.0205</v>
      </c>
      <c r="K25" s="23">
        <v>0.0178</v>
      </c>
      <c r="L25" s="23"/>
      <c r="M25" s="23">
        <v>0.5864</v>
      </c>
      <c r="N25" s="23">
        <v>0.2916</v>
      </c>
      <c r="O25" s="23">
        <v>0.7142</v>
      </c>
      <c r="P25" s="24">
        <v>34.89</v>
      </c>
      <c r="Q25" s="25">
        <v>8334</v>
      </c>
      <c r="R25" s="24">
        <v>38.65</v>
      </c>
      <c r="S25" s="35">
        <v>9232</v>
      </c>
      <c r="T25" s="24">
        <v>50.2</v>
      </c>
      <c r="U25" s="28">
        <v>-23.4</v>
      </c>
      <c r="V25" s="7"/>
      <c r="W25" s="37"/>
      <c r="X25" s="22"/>
      <c r="Y25" s="7"/>
      <c r="Z25" s="70">
        <v>101929.4</v>
      </c>
      <c r="AA25" s="32">
        <f t="shared" si="0"/>
        <v>99.98689999999999</v>
      </c>
      <c r="AB25" s="10"/>
    </row>
    <row r="26" spans="2:28" s="9" customFormat="1" ht="12.75">
      <c r="B26" s="34">
        <v>14</v>
      </c>
      <c r="C26" s="23">
        <v>94.3507</v>
      </c>
      <c r="D26" s="23">
        <v>3.3255</v>
      </c>
      <c r="E26" s="23">
        <v>1.0623</v>
      </c>
      <c r="F26" s="23">
        <v>0.1654</v>
      </c>
      <c r="G26" s="23">
        <v>0.1587</v>
      </c>
      <c r="H26" s="23">
        <v>0</v>
      </c>
      <c r="I26" s="23">
        <v>0.029</v>
      </c>
      <c r="J26" s="23">
        <v>0.0204</v>
      </c>
      <c r="K26" s="23">
        <v>0.0182</v>
      </c>
      <c r="L26" s="23"/>
      <c r="M26" s="23">
        <v>0.5764</v>
      </c>
      <c r="N26" s="23">
        <v>0.2805</v>
      </c>
      <c r="O26" s="23">
        <v>0.7137</v>
      </c>
      <c r="P26" s="24">
        <v>34.89</v>
      </c>
      <c r="Q26" s="25">
        <v>8333</v>
      </c>
      <c r="R26" s="24">
        <v>38.64</v>
      </c>
      <c r="S26" s="35">
        <v>9230</v>
      </c>
      <c r="T26" s="24">
        <v>50.2</v>
      </c>
      <c r="U26" s="28">
        <v>-25.4</v>
      </c>
      <c r="V26" s="7"/>
      <c r="W26" s="37"/>
      <c r="X26" s="22"/>
      <c r="Y26" s="7"/>
      <c r="Z26" s="70">
        <v>92854.4</v>
      </c>
      <c r="AA26" s="32">
        <f t="shared" si="0"/>
        <v>99.9871</v>
      </c>
      <c r="AB26" s="10"/>
    </row>
    <row r="27" spans="2:28" s="9" customFormat="1" ht="12.75">
      <c r="B27" s="34">
        <v>15</v>
      </c>
      <c r="C27" s="23">
        <v>94.6894</v>
      </c>
      <c r="D27" s="23">
        <v>3.1155</v>
      </c>
      <c r="E27" s="23">
        <v>0.9902</v>
      </c>
      <c r="F27" s="23">
        <v>0.155</v>
      </c>
      <c r="G27" s="23">
        <v>0.1493</v>
      </c>
      <c r="H27" s="23">
        <v>0</v>
      </c>
      <c r="I27" s="23">
        <v>0.0275</v>
      </c>
      <c r="J27" s="23">
        <v>0.0195</v>
      </c>
      <c r="K27" s="23">
        <v>0.0174</v>
      </c>
      <c r="L27" s="23"/>
      <c r="M27" s="23">
        <v>0.5715</v>
      </c>
      <c r="N27" s="23">
        <v>0.2516</v>
      </c>
      <c r="O27" s="23">
        <v>0.7108</v>
      </c>
      <c r="P27" s="24">
        <v>34.79</v>
      </c>
      <c r="Q27" s="25">
        <v>8309</v>
      </c>
      <c r="R27" s="24">
        <v>38.54</v>
      </c>
      <c r="S27" s="35">
        <v>9205</v>
      </c>
      <c r="T27" s="24">
        <v>50.17</v>
      </c>
      <c r="U27" s="28">
        <v>-24.2</v>
      </c>
      <c r="V27" s="7"/>
      <c r="W27" s="37"/>
      <c r="X27" s="30"/>
      <c r="Y27" s="11"/>
      <c r="Z27" s="70">
        <v>91772.5</v>
      </c>
      <c r="AA27" s="32">
        <f t="shared" si="0"/>
        <v>99.98689999999999</v>
      </c>
      <c r="AB27" s="10" t="str">
        <f>IF(AA27=100,"ОК"," ")</f>
        <v> </v>
      </c>
    </row>
    <row r="28" spans="2:28" s="9" customFormat="1" ht="12.75">
      <c r="B28" s="33">
        <v>16</v>
      </c>
      <c r="C28" s="23">
        <v>95.0395</v>
      </c>
      <c r="D28" s="23">
        <v>2.8944</v>
      </c>
      <c r="E28" s="23">
        <v>0.9166</v>
      </c>
      <c r="F28" s="23">
        <v>0.1444</v>
      </c>
      <c r="G28" s="23">
        <v>0.1399</v>
      </c>
      <c r="H28" s="23">
        <v>0</v>
      </c>
      <c r="I28" s="23">
        <v>0.0262</v>
      </c>
      <c r="J28" s="23">
        <v>0.0187</v>
      </c>
      <c r="K28" s="23">
        <v>0.0172</v>
      </c>
      <c r="L28" s="23">
        <v>0.0087</v>
      </c>
      <c r="M28" s="23">
        <v>0.5648</v>
      </c>
      <c r="N28" s="23">
        <v>0.2253</v>
      </c>
      <c r="O28" s="23">
        <v>0.7079</v>
      </c>
      <c r="P28" s="24">
        <v>34.68</v>
      </c>
      <c r="Q28" s="25">
        <v>8284</v>
      </c>
      <c r="R28" s="24">
        <v>38.43</v>
      </c>
      <c r="S28" s="35">
        <v>9178</v>
      </c>
      <c r="T28" s="24">
        <v>50.12</v>
      </c>
      <c r="U28" s="28">
        <v>-24.5</v>
      </c>
      <c r="V28" s="7"/>
      <c r="W28" s="37"/>
      <c r="X28" s="22"/>
      <c r="Y28" s="11"/>
      <c r="Z28" s="70">
        <v>92520.8</v>
      </c>
      <c r="AA28" s="32">
        <f t="shared" si="0"/>
        <v>99.98700000000002</v>
      </c>
      <c r="AB28" s="10" t="str">
        <f>IF(AA28=100,"ОК"," ")</f>
        <v> </v>
      </c>
    </row>
    <row r="29" spans="2:28" s="9" customFormat="1" ht="12.75">
      <c r="B29" s="33">
        <v>17</v>
      </c>
      <c r="C29" s="23">
        <v>95.0327</v>
      </c>
      <c r="D29" s="23">
        <v>2.8979</v>
      </c>
      <c r="E29" s="23">
        <v>0.9172</v>
      </c>
      <c r="F29" s="23">
        <v>0.144</v>
      </c>
      <c r="G29" s="23">
        <v>0.1394</v>
      </c>
      <c r="H29" s="23">
        <v>0</v>
      </c>
      <c r="I29" s="23">
        <v>0.0263</v>
      </c>
      <c r="J29" s="23">
        <v>0.0186</v>
      </c>
      <c r="K29" s="23">
        <v>0.0169</v>
      </c>
      <c r="L29" s="23"/>
      <c r="M29" s="23">
        <v>0.5669</v>
      </c>
      <c r="N29" s="23">
        <v>0.2271</v>
      </c>
      <c r="O29" s="23">
        <v>0.7079</v>
      </c>
      <c r="P29" s="24">
        <v>34.68</v>
      </c>
      <c r="Q29" s="25">
        <v>8284</v>
      </c>
      <c r="R29" s="24">
        <v>38.43</v>
      </c>
      <c r="S29" s="35">
        <v>9178</v>
      </c>
      <c r="T29" s="24">
        <v>50.12</v>
      </c>
      <c r="U29" s="28">
        <v>-23.4</v>
      </c>
      <c r="V29" s="7"/>
      <c r="W29" s="38"/>
      <c r="X29" s="22"/>
      <c r="Y29" s="11"/>
      <c r="Z29" s="70">
        <v>101727.8</v>
      </c>
      <c r="AA29" s="32">
        <f t="shared" si="0"/>
        <v>99.98700000000001</v>
      </c>
      <c r="AB29" s="10" t="str">
        <f>IF(AA29=100,"ОК"," ")</f>
        <v> </v>
      </c>
    </row>
    <row r="30" spans="2:28" s="9" customFormat="1" ht="12.75">
      <c r="B30" s="33">
        <v>18</v>
      </c>
      <c r="C30" s="23">
        <v>94.8877</v>
      </c>
      <c r="D30" s="23">
        <v>2.9881</v>
      </c>
      <c r="E30" s="23">
        <v>0.9472</v>
      </c>
      <c r="F30" s="23">
        <v>0.1484</v>
      </c>
      <c r="G30" s="23">
        <v>0.1437</v>
      </c>
      <c r="H30" s="23">
        <v>0</v>
      </c>
      <c r="I30" s="23">
        <v>0.0266</v>
      </c>
      <c r="J30" s="23">
        <v>0.0188</v>
      </c>
      <c r="K30" s="23">
        <v>0.0174</v>
      </c>
      <c r="L30" s="23"/>
      <c r="M30" s="23">
        <v>0.5701</v>
      </c>
      <c r="N30" s="23">
        <v>0.2391</v>
      </c>
      <c r="O30" s="23">
        <v>0.7091</v>
      </c>
      <c r="P30" s="24">
        <v>34.73</v>
      </c>
      <c r="Q30" s="25">
        <v>8294</v>
      </c>
      <c r="R30" s="24">
        <v>38.47</v>
      </c>
      <c r="S30" s="35">
        <v>9189</v>
      </c>
      <c r="T30" s="24">
        <v>50.14</v>
      </c>
      <c r="U30" s="28">
        <v>-24</v>
      </c>
      <c r="V30" s="7"/>
      <c r="W30" s="37"/>
      <c r="X30" s="22"/>
      <c r="Y30" s="11"/>
      <c r="Z30" s="70">
        <v>105883.9</v>
      </c>
      <c r="AA30" s="32">
        <f t="shared" si="0"/>
        <v>99.98709999999997</v>
      </c>
      <c r="AB30" s="10"/>
    </row>
    <row r="31" spans="2:28" s="9" customFormat="1" ht="12.75">
      <c r="B31" s="33">
        <v>19</v>
      </c>
      <c r="C31" s="23">
        <v>94.9699</v>
      </c>
      <c r="D31" s="23">
        <v>2.9362</v>
      </c>
      <c r="E31" s="23">
        <v>0.929</v>
      </c>
      <c r="F31" s="23">
        <v>0.1452</v>
      </c>
      <c r="G31" s="23">
        <v>0.1401</v>
      </c>
      <c r="H31" s="23">
        <v>0</v>
      </c>
      <c r="I31" s="23">
        <v>0.0265</v>
      </c>
      <c r="J31" s="23">
        <v>0.0188</v>
      </c>
      <c r="K31" s="23">
        <v>0.0172</v>
      </c>
      <c r="L31" s="23"/>
      <c r="M31" s="23">
        <v>0.5706</v>
      </c>
      <c r="N31" s="23">
        <v>0.2335</v>
      </c>
      <c r="O31" s="23">
        <v>0.7084</v>
      </c>
      <c r="P31" s="24">
        <v>34.7</v>
      </c>
      <c r="Q31" s="25">
        <v>8287</v>
      </c>
      <c r="R31" s="24">
        <v>38.44</v>
      </c>
      <c r="S31" s="35">
        <v>9182</v>
      </c>
      <c r="T31" s="24">
        <v>50.13</v>
      </c>
      <c r="U31" s="28">
        <v>-23</v>
      </c>
      <c r="V31" s="7"/>
      <c r="W31" s="37"/>
      <c r="X31" s="22"/>
      <c r="Y31" s="11"/>
      <c r="Z31" s="70">
        <v>106098.5</v>
      </c>
      <c r="AA31" s="32">
        <f t="shared" si="0"/>
        <v>99.98700000000001</v>
      </c>
      <c r="AB31" s="10"/>
    </row>
    <row r="32" spans="2:28" s="9" customFormat="1" ht="12.75">
      <c r="B32" s="33">
        <v>20</v>
      </c>
      <c r="C32" s="23">
        <v>94.9625</v>
      </c>
      <c r="D32" s="23">
        <v>2.9384</v>
      </c>
      <c r="E32" s="23">
        <v>0.931</v>
      </c>
      <c r="F32" s="23">
        <v>0.1461</v>
      </c>
      <c r="G32" s="23">
        <v>0.141</v>
      </c>
      <c r="H32" s="23">
        <v>0</v>
      </c>
      <c r="I32" s="23">
        <v>0.0265</v>
      </c>
      <c r="J32" s="23">
        <v>0.0189</v>
      </c>
      <c r="K32" s="23">
        <v>0.0172</v>
      </c>
      <c r="L32" s="23"/>
      <c r="M32" s="23">
        <v>0.5731</v>
      </c>
      <c r="N32" s="23">
        <v>0.2322</v>
      </c>
      <c r="O32" s="23">
        <v>0.7085</v>
      </c>
      <c r="P32" s="24">
        <v>34.7</v>
      </c>
      <c r="Q32" s="25">
        <v>8288</v>
      </c>
      <c r="R32" s="24">
        <v>38.45</v>
      </c>
      <c r="S32" s="35">
        <v>9183</v>
      </c>
      <c r="T32" s="24">
        <v>50.13</v>
      </c>
      <c r="U32" s="28">
        <v>-24</v>
      </c>
      <c r="V32" s="7"/>
      <c r="W32" s="37"/>
      <c r="X32" s="28"/>
      <c r="Y32" s="28"/>
      <c r="Z32" s="70">
        <v>92975</v>
      </c>
      <c r="AA32" s="32">
        <f t="shared" si="0"/>
        <v>99.98690000000002</v>
      </c>
      <c r="AB32" s="10"/>
    </row>
    <row r="33" spans="2:28" s="9" customFormat="1" ht="12.75">
      <c r="B33" s="34">
        <v>21</v>
      </c>
      <c r="C33" s="23">
        <v>94.9378</v>
      </c>
      <c r="D33" s="23">
        <v>2.9498</v>
      </c>
      <c r="E33" s="23">
        <v>0.9356</v>
      </c>
      <c r="F33" s="23">
        <v>0.1473</v>
      </c>
      <c r="G33" s="23">
        <v>0.1423</v>
      </c>
      <c r="H33" s="23">
        <v>0</v>
      </c>
      <c r="I33" s="23">
        <v>0.0263</v>
      </c>
      <c r="J33" s="23">
        <v>0.0189</v>
      </c>
      <c r="K33" s="23">
        <v>0.0172</v>
      </c>
      <c r="L33" s="23"/>
      <c r="M33" s="23">
        <v>0.5748</v>
      </c>
      <c r="N33" s="23">
        <v>0.237</v>
      </c>
      <c r="O33" s="23">
        <v>0.7087</v>
      </c>
      <c r="P33" s="24">
        <v>34.7</v>
      </c>
      <c r="Q33" s="25">
        <v>8289</v>
      </c>
      <c r="R33" s="24">
        <v>38.45</v>
      </c>
      <c r="S33" s="35">
        <v>9184</v>
      </c>
      <c r="T33" s="24">
        <v>50.13</v>
      </c>
      <c r="U33" s="28">
        <v>-23</v>
      </c>
      <c r="V33" s="7"/>
      <c r="W33" s="37"/>
      <c r="X33" s="22"/>
      <c r="Y33" s="11"/>
      <c r="Z33" s="70">
        <v>90497.8</v>
      </c>
      <c r="AA33" s="32">
        <f t="shared" si="0"/>
        <v>99.987</v>
      </c>
      <c r="AB33" s="10"/>
    </row>
    <row r="34" spans="2:28" s="9" customFormat="1" ht="12.75">
      <c r="B34" s="34">
        <v>22</v>
      </c>
      <c r="C34" s="23">
        <v>95.062</v>
      </c>
      <c r="D34" s="23">
        <v>2.8684</v>
      </c>
      <c r="E34" s="23">
        <v>0.9093</v>
      </c>
      <c r="F34" s="23">
        <v>0.1435</v>
      </c>
      <c r="G34" s="23">
        <v>0.1387</v>
      </c>
      <c r="H34" s="23">
        <v>0</v>
      </c>
      <c r="I34" s="23">
        <v>0.0257</v>
      </c>
      <c r="J34" s="23">
        <v>0.0184</v>
      </c>
      <c r="K34" s="23">
        <v>0.017</v>
      </c>
      <c r="L34" s="23"/>
      <c r="M34" s="23">
        <v>0.5735</v>
      </c>
      <c r="N34" s="23">
        <v>0.2305</v>
      </c>
      <c r="O34" s="23">
        <v>0.7077</v>
      </c>
      <c r="P34" s="24">
        <v>34.67</v>
      </c>
      <c r="Q34" s="25">
        <v>8280</v>
      </c>
      <c r="R34" s="24">
        <v>38.41</v>
      </c>
      <c r="S34" s="35">
        <v>9174</v>
      </c>
      <c r="T34" s="24">
        <v>50.11</v>
      </c>
      <c r="U34" s="28">
        <v>-22.8</v>
      </c>
      <c r="V34" s="7"/>
      <c r="W34" s="37"/>
      <c r="X34" s="22"/>
      <c r="Y34" s="11"/>
      <c r="Z34" s="70">
        <v>85379.5</v>
      </c>
      <c r="AA34" s="32">
        <f t="shared" si="0"/>
        <v>99.987</v>
      </c>
      <c r="AB34" s="10"/>
    </row>
    <row r="35" spans="2:28" s="9" customFormat="1" ht="12.75">
      <c r="B35" s="33">
        <v>23</v>
      </c>
      <c r="C35" s="23">
        <v>95.2586</v>
      </c>
      <c r="D35" s="23">
        <v>2.7502</v>
      </c>
      <c r="E35" s="23">
        <v>0.8684</v>
      </c>
      <c r="F35" s="23">
        <v>0.1367</v>
      </c>
      <c r="G35" s="23">
        <v>0.1318</v>
      </c>
      <c r="H35" s="23">
        <v>0</v>
      </c>
      <c r="I35" s="23">
        <v>0.0254</v>
      </c>
      <c r="J35" s="23">
        <v>0.018</v>
      </c>
      <c r="K35" s="23">
        <v>0.0166</v>
      </c>
      <c r="L35" s="23">
        <v>0.0095</v>
      </c>
      <c r="M35" s="23">
        <v>0.5663</v>
      </c>
      <c r="N35" s="23">
        <v>0.2149</v>
      </c>
      <c r="O35" s="23">
        <v>0.706</v>
      </c>
      <c r="P35" s="24">
        <v>34.61</v>
      </c>
      <c r="Q35" s="25">
        <v>8266</v>
      </c>
      <c r="R35" s="24">
        <v>38.35</v>
      </c>
      <c r="S35" s="35">
        <v>9159</v>
      </c>
      <c r="T35" s="24">
        <v>50.09</v>
      </c>
      <c r="U35" s="28">
        <v>-22.6</v>
      </c>
      <c r="V35" s="7"/>
      <c r="W35" s="37"/>
      <c r="X35" s="28"/>
      <c r="Y35" s="28"/>
      <c r="Z35" s="70">
        <v>81231.6</v>
      </c>
      <c r="AA35" s="32">
        <f t="shared" si="0"/>
        <v>99.9869</v>
      </c>
      <c r="AB35" s="10"/>
    </row>
    <row r="36" spans="2:28" s="9" customFormat="1" ht="12.75">
      <c r="B36" s="33">
        <v>24</v>
      </c>
      <c r="C36" s="23">
        <v>95.3843</v>
      </c>
      <c r="D36" s="23">
        <v>2.6738</v>
      </c>
      <c r="E36" s="23">
        <v>0.8426</v>
      </c>
      <c r="F36" s="23">
        <v>0.1333</v>
      </c>
      <c r="G36" s="23">
        <v>0.1289</v>
      </c>
      <c r="H36" s="23">
        <v>0</v>
      </c>
      <c r="I36" s="23">
        <v>0.0247</v>
      </c>
      <c r="J36" s="23">
        <v>0.0176</v>
      </c>
      <c r="K36" s="23">
        <v>0.0164</v>
      </c>
      <c r="L36" s="23"/>
      <c r="M36" s="23">
        <v>0.5627</v>
      </c>
      <c r="N36" s="23">
        <v>0.2027</v>
      </c>
      <c r="O36" s="23">
        <v>0.705</v>
      </c>
      <c r="P36" s="24">
        <v>34.57</v>
      </c>
      <c r="Q36" s="25">
        <v>8258</v>
      </c>
      <c r="R36" s="24">
        <v>38.31</v>
      </c>
      <c r="S36" s="35">
        <v>9151</v>
      </c>
      <c r="T36" s="24">
        <v>50.08</v>
      </c>
      <c r="U36" s="28">
        <v>-21.5</v>
      </c>
      <c r="V36" s="7"/>
      <c r="W36" s="37" t="s">
        <v>40</v>
      </c>
      <c r="X36" s="22"/>
      <c r="Y36" s="11"/>
      <c r="Z36" s="70">
        <v>79786.6</v>
      </c>
      <c r="AA36" s="32">
        <f t="shared" si="0"/>
        <v>99.98700000000001</v>
      </c>
      <c r="AB36" s="10" t="str">
        <f>IF(AA36=100,"ОК"," ")</f>
        <v> </v>
      </c>
    </row>
    <row r="37" spans="2:28" s="9" customFormat="1" ht="12.75">
      <c r="B37" s="33">
        <v>25</v>
      </c>
      <c r="C37" s="23">
        <v>95.1787</v>
      </c>
      <c r="D37" s="26">
        <v>2.8059</v>
      </c>
      <c r="E37" s="23">
        <v>0.8864</v>
      </c>
      <c r="F37" s="23">
        <v>0.139</v>
      </c>
      <c r="G37" s="23">
        <v>0.1339</v>
      </c>
      <c r="H37" s="23">
        <v>0</v>
      </c>
      <c r="I37" s="23">
        <v>0.0255</v>
      </c>
      <c r="J37" s="23">
        <v>0.0179</v>
      </c>
      <c r="K37" s="23">
        <v>0.0165</v>
      </c>
      <c r="L37" s="23"/>
      <c r="M37" s="23">
        <v>0.5661</v>
      </c>
      <c r="N37" s="23">
        <v>0.2171</v>
      </c>
      <c r="O37" s="23">
        <v>0.7067</v>
      </c>
      <c r="P37" s="24">
        <v>34.64</v>
      </c>
      <c r="Q37" s="25">
        <v>8273</v>
      </c>
      <c r="R37" s="24">
        <v>38.38</v>
      </c>
      <c r="S37" s="35">
        <v>9166</v>
      </c>
      <c r="T37" s="24">
        <v>50.1</v>
      </c>
      <c r="U37" s="28">
        <v>-23.3</v>
      </c>
      <c r="V37" s="7"/>
      <c r="W37" s="37"/>
      <c r="X37" s="28" t="s">
        <v>33</v>
      </c>
      <c r="Y37" s="28" t="s">
        <v>34</v>
      </c>
      <c r="Z37" s="70">
        <v>88450.2</v>
      </c>
      <c r="AA37" s="32">
        <f t="shared" si="0"/>
        <v>99.98699999999998</v>
      </c>
      <c r="AB37" s="10" t="str">
        <f>IF(AA37=100,"ОК"," ")</f>
        <v> </v>
      </c>
    </row>
    <row r="38" spans="2:28" s="9" customFormat="1" ht="12.75">
      <c r="B38" s="33">
        <v>26</v>
      </c>
      <c r="C38" s="23">
        <v>94.9435</v>
      </c>
      <c r="D38" s="27">
        <v>2.9542</v>
      </c>
      <c r="E38" s="23">
        <v>0.9374</v>
      </c>
      <c r="F38" s="23">
        <v>0.1475</v>
      </c>
      <c r="G38" s="23">
        <v>0.1434</v>
      </c>
      <c r="H38" s="23">
        <v>0</v>
      </c>
      <c r="I38" s="23">
        <v>0.0264</v>
      </c>
      <c r="J38" s="23">
        <v>0.0187</v>
      </c>
      <c r="K38" s="23">
        <v>0.0172</v>
      </c>
      <c r="L38" s="23"/>
      <c r="M38" s="23">
        <v>0.5644</v>
      </c>
      <c r="N38" s="23">
        <v>0.2343</v>
      </c>
      <c r="O38" s="23">
        <v>0.7087</v>
      </c>
      <c r="P38" s="24">
        <v>34.71</v>
      </c>
      <c r="Q38" s="25">
        <v>8291</v>
      </c>
      <c r="R38" s="24">
        <v>38.46</v>
      </c>
      <c r="S38" s="35">
        <v>9186</v>
      </c>
      <c r="T38" s="24">
        <v>50.14</v>
      </c>
      <c r="U38" s="28">
        <v>-24.2</v>
      </c>
      <c r="V38" s="7"/>
      <c r="W38" s="37"/>
      <c r="X38" s="28"/>
      <c r="Y38" s="28"/>
      <c r="Z38" s="70">
        <v>89929.8</v>
      </c>
      <c r="AA38" s="32">
        <f t="shared" si="0"/>
        <v>99.987</v>
      </c>
      <c r="AB38" s="10" t="str">
        <f>IF(AA38=100,"ОК"," ")</f>
        <v> </v>
      </c>
    </row>
    <row r="39" spans="2:28" s="9" customFormat="1" ht="12.75">
      <c r="B39" s="33">
        <v>27</v>
      </c>
      <c r="C39" s="23">
        <v>95.0397</v>
      </c>
      <c r="D39" s="23">
        <v>2.8953</v>
      </c>
      <c r="E39" s="23">
        <v>0.9193</v>
      </c>
      <c r="F39" s="23">
        <v>0.1439</v>
      </c>
      <c r="G39" s="23">
        <v>0.1386</v>
      </c>
      <c r="H39" s="23">
        <v>0</v>
      </c>
      <c r="I39" s="23">
        <v>0.0262</v>
      </c>
      <c r="J39" s="23">
        <v>0.0186</v>
      </c>
      <c r="K39" s="23">
        <v>0.0174</v>
      </c>
      <c r="L39" s="23"/>
      <c r="M39" s="23">
        <v>0.5615</v>
      </c>
      <c r="N39" s="23">
        <v>0.2266</v>
      </c>
      <c r="O39" s="23">
        <v>0.7079</v>
      </c>
      <c r="P39" s="24">
        <v>34.68</v>
      </c>
      <c r="Q39" s="25">
        <v>8284</v>
      </c>
      <c r="R39" s="24">
        <v>38.43</v>
      </c>
      <c r="S39" s="35">
        <v>9179</v>
      </c>
      <c r="T39" s="24">
        <v>50.13</v>
      </c>
      <c r="U39" s="28">
        <v>-23.7</v>
      </c>
      <c r="V39" s="7"/>
      <c r="W39" s="29"/>
      <c r="X39" s="8"/>
      <c r="Y39" s="8"/>
      <c r="Z39" s="70">
        <v>86628.5</v>
      </c>
      <c r="AA39" s="32">
        <f t="shared" si="0"/>
        <v>99.98710000000001</v>
      </c>
      <c r="AB39" s="10" t="str">
        <f>IF(AA39=100,"ОК"," ")</f>
        <v> </v>
      </c>
    </row>
    <row r="40" spans="2:28" s="9" customFormat="1" ht="12.75">
      <c r="B40" s="34">
        <v>28</v>
      </c>
      <c r="C40" s="23">
        <v>94.7614</v>
      </c>
      <c r="D40" s="23">
        <v>3.0701</v>
      </c>
      <c r="E40" s="23">
        <v>0.9792</v>
      </c>
      <c r="F40" s="23">
        <v>0.1529</v>
      </c>
      <c r="G40" s="23">
        <v>0.1477</v>
      </c>
      <c r="H40" s="23">
        <v>0</v>
      </c>
      <c r="I40" s="23">
        <v>0.0273</v>
      </c>
      <c r="J40" s="23">
        <v>0.0196</v>
      </c>
      <c r="K40" s="23">
        <v>0.0178</v>
      </c>
      <c r="L40" s="23"/>
      <c r="M40" s="23">
        <v>0.5672</v>
      </c>
      <c r="N40" s="23">
        <v>0.2438</v>
      </c>
      <c r="O40" s="23">
        <v>0.7102</v>
      </c>
      <c r="P40" s="24">
        <v>34.77</v>
      </c>
      <c r="Q40" s="25">
        <v>8305</v>
      </c>
      <c r="R40" s="24">
        <v>38.52</v>
      </c>
      <c r="S40" s="35">
        <v>9201</v>
      </c>
      <c r="T40" s="24">
        <v>50.16</v>
      </c>
      <c r="U40" s="28">
        <v>-23.2</v>
      </c>
      <c r="V40" s="7"/>
      <c r="W40" s="29"/>
      <c r="X40" s="8"/>
      <c r="Y40" s="11"/>
      <c r="Z40" s="70">
        <v>88349.6</v>
      </c>
      <c r="AA40" s="32">
        <f t="shared" si="0"/>
        <v>99.98699999999998</v>
      </c>
      <c r="AB40" s="10"/>
    </row>
    <row r="41" spans="2:28" s="9" customFormat="1" ht="12.75">
      <c r="B41" s="34">
        <v>29</v>
      </c>
      <c r="C41" s="23">
        <v>94.7899</v>
      </c>
      <c r="D41" s="23">
        <v>3.0375</v>
      </c>
      <c r="E41" s="23">
        <v>0.9723</v>
      </c>
      <c r="F41" s="23">
        <v>0.1524</v>
      </c>
      <c r="G41" s="23">
        <v>0.1475</v>
      </c>
      <c r="H41" s="23">
        <v>0</v>
      </c>
      <c r="I41" s="23">
        <v>0.0274</v>
      </c>
      <c r="J41" s="23">
        <v>0.0197</v>
      </c>
      <c r="K41" s="23">
        <v>0.0181</v>
      </c>
      <c r="L41" s="23"/>
      <c r="M41" s="23">
        <v>0.5756</v>
      </c>
      <c r="N41" s="23">
        <v>0.2466</v>
      </c>
      <c r="O41" s="23">
        <v>0.71</v>
      </c>
      <c r="P41" s="24">
        <v>34.75</v>
      </c>
      <c r="Q41" s="25">
        <v>8301</v>
      </c>
      <c r="R41" s="24">
        <v>38.5</v>
      </c>
      <c r="S41" s="35">
        <v>9197</v>
      </c>
      <c r="T41" s="24">
        <v>50.15</v>
      </c>
      <c r="U41" s="28">
        <v>-23.7</v>
      </c>
      <c r="V41" s="7"/>
      <c r="W41" s="29"/>
      <c r="X41" s="8"/>
      <c r="Y41" s="11"/>
      <c r="Z41" s="70">
        <v>82671.8</v>
      </c>
      <c r="AA41" s="32">
        <f t="shared" si="0"/>
        <v>99.987</v>
      </c>
      <c r="AB41" s="10"/>
    </row>
    <row r="42" spans="2:28" s="9" customFormat="1" ht="12.75">
      <c r="B42" s="33">
        <v>30</v>
      </c>
      <c r="C42" s="23">
        <v>94.8566</v>
      </c>
      <c r="D42" s="23">
        <v>2.9914</v>
      </c>
      <c r="E42" s="23">
        <v>0.96</v>
      </c>
      <c r="F42" s="23">
        <v>0.1512</v>
      </c>
      <c r="G42" s="23">
        <v>0.1466</v>
      </c>
      <c r="H42" s="23">
        <v>0</v>
      </c>
      <c r="I42" s="11">
        <v>0.0277</v>
      </c>
      <c r="J42" s="11">
        <v>0.02</v>
      </c>
      <c r="K42" s="11">
        <v>0.0186</v>
      </c>
      <c r="L42" s="11">
        <v>0.0095</v>
      </c>
      <c r="M42" s="11">
        <v>0.5749</v>
      </c>
      <c r="N42" s="11">
        <v>0.2401</v>
      </c>
      <c r="O42" s="11">
        <v>0.7095</v>
      </c>
      <c r="P42" s="24">
        <v>34.74</v>
      </c>
      <c r="Q42" s="36">
        <v>8297</v>
      </c>
      <c r="R42" s="24">
        <v>38.49</v>
      </c>
      <c r="S42" s="35">
        <v>9192</v>
      </c>
      <c r="T42" s="24">
        <v>50.14</v>
      </c>
      <c r="U42" s="7">
        <v>-22.8</v>
      </c>
      <c r="V42" s="7"/>
      <c r="W42" s="13"/>
      <c r="X42" s="8"/>
      <c r="Y42" s="14"/>
      <c r="Z42" s="70">
        <v>79597.9</v>
      </c>
      <c r="AA42" s="32">
        <f t="shared" si="0"/>
        <v>99.9871</v>
      </c>
      <c r="AB42" s="10" t="str">
        <f>IF(AA42=100,"ОК"," ")</f>
        <v> </v>
      </c>
    </row>
    <row r="43" spans="2:28" s="9" customFormat="1" ht="12" customHeight="1">
      <c r="B43" s="33">
        <v>31</v>
      </c>
      <c r="C43" s="23">
        <v>94.6308</v>
      </c>
      <c r="D43" s="23">
        <v>3.1374</v>
      </c>
      <c r="E43" s="23">
        <v>1.0079</v>
      </c>
      <c r="F43" s="23">
        <v>0.1594</v>
      </c>
      <c r="G43" s="23">
        <v>0.1555</v>
      </c>
      <c r="H43" s="23">
        <v>0</v>
      </c>
      <c r="I43" s="11">
        <v>0.0289</v>
      </c>
      <c r="J43" s="11">
        <v>0.0207</v>
      </c>
      <c r="K43" s="11">
        <v>0.0192</v>
      </c>
      <c r="L43" s="11"/>
      <c r="M43" s="11">
        <v>0.5726</v>
      </c>
      <c r="N43" s="11">
        <v>0.2545</v>
      </c>
      <c r="O43" s="11">
        <v>0.7115</v>
      </c>
      <c r="P43" s="24">
        <v>34.81</v>
      </c>
      <c r="Q43" s="36">
        <v>8315</v>
      </c>
      <c r="R43" s="24">
        <v>38.57</v>
      </c>
      <c r="S43" s="35">
        <v>9212</v>
      </c>
      <c r="T43" s="24">
        <v>50.18</v>
      </c>
      <c r="U43" s="7">
        <v>-21.7</v>
      </c>
      <c r="V43" s="7"/>
      <c r="W43" s="8"/>
      <c r="X43" s="8"/>
      <c r="Y43" s="14"/>
      <c r="Z43" s="70">
        <v>78616.1</v>
      </c>
      <c r="AA43" s="32">
        <f t="shared" si="0"/>
        <v>99.98689999999999</v>
      </c>
      <c r="AB43" s="10"/>
    </row>
    <row r="44" spans="2:29" ht="12.75" customHeight="1">
      <c r="B44" s="60" t="s">
        <v>42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70">
        <v>3039426.9</v>
      </c>
      <c r="AA44" s="4"/>
      <c r="AB44" s="5"/>
      <c r="AC44"/>
    </row>
    <row r="45" spans="3:24" ht="12.7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2"/>
      <c r="T45" s="12"/>
      <c r="U45" s="12"/>
      <c r="V45" s="12"/>
      <c r="W45" s="12"/>
      <c r="X45" s="12"/>
    </row>
    <row r="46" spans="3:20" ht="12.75">
      <c r="C46" s="17" t="s">
        <v>44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2" ht="12.75">
      <c r="C47" s="1" t="s">
        <v>29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17" t="s">
        <v>45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2" ht="12.75">
      <c r="C49" s="1" t="s">
        <v>30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</sheetData>
  <sheetProtection/>
  <mergeCells count="32">
    <mergeCell ref="B44:Y44"/>
    <mergeCell ref="F10:F12"/>
    <mergeCell ref="K10:K12"/>
    <mergeCell ref="W2:Y2"/>
    <mergeCell ref="B7:Y7"/>
    <mergeCell ref="B8:Y8"/>
    <mergeCell ref="D10:D12"/>
    <mergeCell ref="C10:C12"/>
    <mergeCell ref="B9:B12"/>
    <mergeCell ref="H10:H12"/>
    <mergeCell ref="E10:E12"/>
    <mergeCell ref="O9:T9"/>
    <mergeCell ref="M10:M12"/>
    <mergeCell ref="W9:W12"/>
    <mergeCell ref="B6:Y6"/>
    <mergeCell ref="S10:S12"/>
    <mergeCell ref="T10:T12"/>
    <mergeCell ref="N10:N12"/>
    <mergeCell ref="G10:G12"/>
    <mergeCell ref="P10:P12"/>
    <mergeCell ref="R10:R12"/>
    <mergeCell ref="C9:N9"/>
    <mergeCell ref="U9:U12"/>
    <mergeCell ref="V9:V12"/>
    <mergeCell ref="Z9:Z12"/>
    <mergeCell ref="O10:O12"/>
    <mergeCell ref="Y9:Y12"/>
    <mergeCell ref="J10:J12"/>
    <mergeCell ref="I10:I12"/>
    <mergeCell ref="L10:L12"/>
    <mergeCell ref="Q10:Q12"/>
    <mergeCell ref="X9:X12"/>
  </mergeCells>
  <conditionalFormatting sqref="O16:O18 O32 O34 O36:O38 O24:O30 O40:O41 O20:O22">
    <cfRule type="cellIs" priority="109" dxfId="56" operator="lessThan" stopIfTrue="1">
      <formula>0.6</formula>
    </cfRule>
    <cfRule type="cellIs" priority="110" dxfId="57" operator="greaterThan" stopIfTrue="1">
      <formula>0.75</formula>
    </cfRule>
  </conditionalFormatting>
  <conditionalFormatting sqref="O31">
    <cfRule type="cellIs" priority="107" dxfId="56" operator="lessThan" stopIfTrue="1">
      <formula>0.6</formula>
    </cfRule>
    <cfRule type="cellIs" priority="108" dxfId="57" operator="greaterThan" stopIfTrue="1">
      <formula>0.75</formula>
    </cfRule>
  </conditionalFormatting>
  <conditionalFormatting sqref="O33">
    <cfRule type="cellIs" priority="105" dxfId="56" operator="lessThan" stopIfTrue="1">
      <formula>0.6</formula>
    </cfRule>
    <cfRule type="cellIs" priority="106" dxfId="57" operator="greaterThan" stopIfTrue="1">
      <formula>0.75</formula>
    </cfRule>
  </conditionalFormatting>
  <conditionalFormatting sqref="O35">
    <cfRule type="cellIs" priority="103" dxfId="56" operator="lessThan" stopIfTrue="1">
      <formula>0.6</formula>
    </cfRule>
    <cfRule type="cellIs" priority="104" dxfId="57" operator="greaterThan" stopIfTrue="1">
      <formula>0.75</formula>
    </cfRule>
  </conditionalFormatting>
  <conditionalFormatting sqref="O23">
    <cfRule type="cellIs" priority="101" dxfId="56" operator="lessThan" stopIfTrue="1">
      <formula>0.6</formula>
    </cfRule>
    <cfRule type="cellIs" priority="102" dxfId="57" operator="greaterThan" stopIfTrue="1">
      <formula>0.75</formula>
    </cfRule>
  </conditionalFormatting>
  <conditionalFormatting sqref="O39">
    <cfRule type="cellIs" priority="99" dxfId="56" operator="lessThan" stopIfTrue="1">
      <formula>0.6</formula>
    </cfRule>
    <cfRule type="cellIs" priority="100" dxfId="57" operator="greaterThan" stopIfTrue="1">
      <formula>0.75</formula>
    </cfRule>
  </conditionalFormatting>
  <conditionalFormatting sqref="Q20:Q22 Q24:Q30">
    <cfRule type="cellIs" priority="97" dxfId="56" operator="lessThan" stopIfTrue="1">
      <formula>8000</formula>
    </cfRule>
    <cfRule type="cellIs" priority="98" dxfId="56" operator="greaterThan" stopIfTrue="1">
      <formula>8550</formula>
    </cfRule>
  </conditionalFormatting>
  <conditionalFormatting sqref="Q31:Q33">
    <cfRule type="cellIs" priority="95" dxfId="56" operator="lessThan" stopIfTrue="1">
      <formula>8000</formula>
    </cfRule>
    <cfRule type="cellIs" priority="96" dxfId="56" operator="greaterThan" stopIfTrue="1">
      <formula>8550</formula>
    </cfRule>
  </conditionalFormatting>
  <conditionalFormatting sqref="Q34 Q36:Q38 Q40">
    <cfRule type="cellIs" priority="93" dxfId="56" operator="lessThan" stopIfTrue="1">
      <formula>8000</formula>
    </cfRule>
    <cfRule type="cellIs" priority="94" dxfId="56" operator="greaterThan" stopIfTrue="1">
      <formula>8550</formula>
    </cfRule>
  </conditionalFormatting>
  <conditionalFormatting sqref="Q41">
    <cfRule type="cellIs" priority="91" dxfId="56" operator="lessThan" stopIfTrue="1">
      <formula>8000</formula>
    </cfRule>
    <cfRule type="cellIs" priority="92" dxfId="56" operator="greaterThan" stopIfTrue="1">
      <formula>8550</formula>
    </cfRule>
  </conditionalFormatting>
  <conditionalFormatting sqref="Q16:Q19">
    <cfRule type="cellIs" priority="89" dxfId="56" operator="lessThan" stopIfTrue="1">
      <formula>8000</formula>
    </cfRule>
    <cfRule type="cellIs" priority="90" dxfId="56" operator="greaterThan" stopIfTrue="1">
      <formula>8550</formula>
    </cfRule>
  </conditionalFormatting>
  <conditionalFormatting sqref="Q35">
    <cfRule type="cellIs" priority="85" dxfId="56" operator="lessThan" stopIfTrue="1">
      <formula>8000</formula>
    </cfRule>
    <cfRule type="cellIs" priority="86" dxfId="56" operator="greaterThan" stopIfTrue="1">
      <formula>8550</formula>
    </cfRule>
  </conditionalFormatting>
  <conditionalFormatting sqref="Q23">
    <cfRule type="cellIs" priority="83" dxfId="56" operator="lessThan" stopIfTrue="1">
      <formula>8000</formula>
    </cfRule>
    <cfRule type="cellIs" priority="84" dxfId="56" operator="greaterThan" stopIfTrue="1">
      <formula>8550</formula>
    </cfRule>
  </conditionalFormatting>
  <conditionalFormatting sqref="Q39">
    <cfRule type="cellIs" priority="81" dxfId="56" operator="lessThan" stopIfTrue="1">
      <formula>8000</formula>
    </cfRule>
    <cfRule type="cellIs" priority="82" dxfId="56" operator="greaterThan" stopIfTrue="1">
      <formula>8550</formula>
    </cfRule>
  </conditionalFormatting>
  <conditionalFormatting sqref="O13:O15">
    <cfRule type="cellIs" priority="43" dxfId="56" operator="lessThan" stopIfTrue="1">
      <formula>0.6</formula>
    </cfRule>
    <cfRule type="cellIs" priority="44" dxfId="57" operator="greaterThan" stopIfTrue="1">
      <formula>0.75</formula>
    </cfRule>
  </conditionalFormatting>
  <conditionalFormatting sqref="Q14:Q15">
    <cfRule type="cellIs" priority="41" dxfId="56" operator="lessThan" stopIfTrue="1">
      <formula>8000</formula>
    </cfRule>
    <cfRule type="cellIs" priority="42" dxfId="56" operator="greaterThan" stopIfTrue="1">
      <formula>8550</formula>
    </cfRule>
  </conditionalFormatting>
  <conditionalFormatting sqref="Q13">
    <cfRule type="cellIs" priority="39" dxfId="56" operator="lessThan" stopIfTrue="1">
      <formula>8000</formula>
    </cfRule>
    <cfRule type="cellIs" priority="40" dxfId="56" operator="greaterThan" stopIfTrue="1">
      <formula>8550</formula>
    </cfRule>
  </conditionalFormatting>
  <conditionalFormatting sqref="R13">
    <cfRule type="cellIs" priority="21" dxfId="56" operator="lessThan" stopIfTrue="1">
      <formula>36</formula>
    </cfRule>
    <cfRule type="cellIs" priority="22" dxfId="56" operator="greaterThan" stopIfTrue="1">
      <formula>39</formula>
    </cfRule>
  </conditionalFormatting>
  <conditionalFormatting sqref="R14:R43">
    <cfRule type="cellIs" priority="19" dxfId="56" operator="lessThan" stopIfTrue="1">
      <formula>36</formula>
    </cfRule>
    <cfRule type="cellIs" priority="20" dxfId="56" operator="greaterThan" stopIfTrue="1">
      <formula>39</formula>
    </cfRule>
  </conditionalFormatting>
  <conditionalFormatting sqref="P13:P43">
    <cfRule type="cellIs" priority="17" dxfId="56" operator="lessThan" stopIfTrue="1">
      <formula>34</formula>
    </cfRule>
    <cfRule type="cellIs" priority="18" dxfId="56" operator="greaterThan" stopIfTrue="1">
      <formula>35</formula>
    </cfRule>
  </conditionalFormatting>
  <conditionalFormatting sqref="T13:T43">
    <cfRule type="cellIs" priority="15" dxfId="56" operator="lessThan" stopIfTrue="1">
      <formula>48</formula>
    </cfRule>
    <cfRule type="cellIs" priority="16" dxfId="56" operator="greaterThan" stopIfTrue="1">
      <formula>51</formula>
    </cfRule>
  </conditionalFormatting>
  <conditionalFormatting sqref="O19">
    <cfRule type="cellIs" priority="13" dxfId="56" operator="lessThan" stopIfTrue="1">
      <formula>0.6</formula>
    </cfRule>
    <cfRule type="cellIs" priority="14" dxfId="57" operator="greaterThan" stopIfTrue="1">
      <formula>0.75</formula>
    </cfRule>
  </conditionalFormatting>
  <conditionalFormatting sqref="Z13:Z22 Z32 Z34 Z36:Z38 Z24:Z30 Z40:Z41">
    <cfRule type="cellIs" priority="11" dxfId="56" operator="lessThan" stopIfTrue="1">
      <formula>11000</formula>
    </cfRule>
    <cfRule type="cellIs" priority="12" dxfId="56" operator="greaterThan" stopIfTrue="1">
      <formula>12100</formula>
    </cfRule>
  </conditionalFormatting>
  <conditionalFormatting sqref="Z31">
    <cfRule type="cellIs" priority="9" dxfId="56" operator="lessThan" stopIfTrue="1">
      <formula>11000</formula>
    </cfRule>
    <cfRule type="cellIs" priority="10" dxfId="56" operator="greaterThan" stopIfTrue="1">
      <formula>12100</formula>
    </cfRule>
  </conditionalFormatting>
  <conditionalFormatting sqref="Z33">
    <cfRule type="cellIs" priority="7" dxfId="56" operator="lessThan" stopIfTrue="1">
      <formula>11000</formula>
    </cfRule>
    <cfRule type="cellIs" priority="8" dxfId="56" operator="greaterThan" stopIfTrue="1">
      <formula>12100</formula>
    </cfRule>
  </conditionalFormatting>
  <conditionalFormatting sqref="Z35">
    <cfRule type="cellIs" priority="5" dxfId="56" operator="lessThan" stopIfTrue="1">
      <formula>11000</formula>
    </cfRule>
    <cfRule type="cellIs" priority="6" dxfId="56" operator="greaterThan" stopIfTrue="1">
      <formula>12100</formula>
    </cfRule>
  </conditionalFormatting>
  <conditionalFormatting sqref="Z23">
    <cfRule type="cellIs" priority="3" dxfId="56" operator="lessThan" stopIfTrue="1">
      <formula>11000</formula>
    </cfRule>
    <cfRule type="cellIs" priority="4" dxfId="56" operator="greaterThan" stopIfTrue="1">
      <formula>12100</formula>
    </cfRule>
  </conditionalFormatting>
  <conditionalFormatting sqref="Z39">
    <cfRule type="cellIs" priority="1" dxfId="56" operator="lessThan" stopIfTrue="1">
      <formula>11000</formula>
    </cfRule>
    <cfRule type="cellIs" priority="2" dxfId="56" operator="greaterThan" stopIfTrue="1">
      <formula>12000</formula>
    </cfRule>
  </conditionalFormatting>
  <printOptions/>
  <pageMargins left="0.3937007874015748" right="0.3937007874015748" top="0.1968503937007874" bottom="0.1968503937007874" header="0" footer="0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" sqref="B3:B34"/>
    </sheetView>
  </sheetViews>
  <sheetFormatPr defaultColWidth="9.00390625" defaultRowHeight="12.75"/>
  <sheetData>
    <row r="1" ht="12.75">
      <c r="A1" t="s">
        <v>46</v>
      </c>
    </row>
    <row r="2" spans="1:6" ht="12.75">
      <c r="A2" t="s">
        <v>47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2.75">
      <c r="A3">
        <v>1</v>
      </c>
      <c r="B3">
        <v>90663.3</v>
      </c>
      <c r="C3">
        <v>533.791</v>
      </c>
      <c r="D3">
        <v>3.41</v>
      </c>
      <c r="E3">
        <v>12.64</v>
      </c>
      <c r="F3" t="s">
        <v>53</v>
      </c>
    </row>
    <row r="4" spans="1:6" ht="12.75">
      <c r="A4">
        <v>2</v>
      </c>
      <c r="B4">
        <v>96168.8</v>
      </c>
      <c r="C4">
        <v>322.361</v>
      </c>
      <c r="D4">
        <v>3.35</v>
      </c>
      <c r="E4">
        <v>11.61</v>
      </c>
      <c r="F4" t="s">
        <v>53</v>
      </c>
    </row>
    <row r="5" spans="1:6" ht="12.75">
      <c r="A5">
        <v>3</v>
      </c>
      <c r="B5">
        <v>116522.3</v>
      </c>
      <c r="C5">
        <v>527.756</v>
      </c>
      <c r="D5">
        <v>3.46</v>
      </c>
      <c r="E5">
        <v>5.19</v>
      </c>
      <c r="F5" t="s">
        <v>53</v>
      </c>
    </row>
    <row r="6" spans="1:6" ht="12.75">
      <c r="A6">
        <v>4</v>
      </c>
      <c r="B6">
        <v>139229.2</v>
      </c>
      <c r="C6">
        <v>787.731</v>
      </c>
      <c r="D6">
        <v>8.16</v>
      </c>
      <c r="E6">
        <v>6.36</v>
      </c>
      <c r="F6" t="s">
        <v>53</v>
      </c>
    </row>
    <row r="7" spans="1:6" ht="12.75">
      <c r="A7">
        <v>5</v>
      </c>
      <c r="B7">
        <v>123910.5</v>
      </c>
      <c r="C7">
        <v>655.219</v>
      </c>
      <c r="D7">
        <v>8.13</v>
      </c>
      <c r="E7">
        <v>8.34</v>
      </c>
      <c r="F7" t="s">
        <v>53</v>
      </c>
    </row>
    <row r="8" spans="1:6" ht="12.75">
      <c r="A8">
        <v>6</v>
      </c>
      <c r="B8">
        <v>122543.4</v>
      </c>
      <c r="C8">
        <v>640.654</v>
      </c>
      <c r="D8">
        <v>3.61</v>
      </c>
      <c r="E8">
        <v>7.04</v>
      </c>
      <c r="F8" t="s">
        <v>53</v>
      </c>
    </row>
    <row r="9" spans="1:6" ht="12.75">
      <c r="A9">
        <v>7</v>
      </c>
      <c r="B9">
        <v>124935.4</v>
      </c>
      <c r="C9">
        <v>701.864</v>
      </c>
      <c r="D9">
        <v>3.61</v>
      </c>
      <c r="E9">
        <v>7.68</v>
      </c>
      <c r="F9" t="s">
        <v>53</v>
      </c>
    </row>
    <row r="10" spans="1:6" ht="12.75">
      <c r="A10">
        <v>8</v>
      </c>
      <c r="B10">
        <v>119589.2</v>
      </c>
      <c r="C10">
        <v>723.8</v>
      </c>
      <c r="D10">
        <v>3.56</v>
      </c>
      <c r="E10">
        <v>7.24</v>
      </c>
      <c r="F10" t="s">
        <v>53</v>
      </c>
    </row>
    <row r="11" spans="1:6" ht="12.75">
      <c r="A11">
        <v>9</v>
      </c>
      <c r="B11">
        <v>104060.7</v>
      </c>
      <c r="C11">
        <v>420.113</v>
      </c>
      <c r="D11">
        <v>3.52</v>
      </c>
      <c r="E11">
        <v>10.06</v>
      </c>
      <c r="F11" t="s">
        <v>53</v>
      </c>
    </row>
    <row r="12" spans="1:6" ht="12.75">
      <c r="A12">
        <v>10</v>
      </c>
      <c r="B12">
        <v>101425</v>
      </c>
      <c r="C12">
        <v>294.19</v>
      </c>
      <c r="D12">
        <v>3.44</v>
      </c>
      <c r="E12">
        <v>11.12</v>
      </c>
      <c r="F12" t="s">
        <v>53</v>
      </c>
    </row>
    <row r="13" spans="1:6" ht="12.75">
      <c r="A13">
        <v>11</v>
      </c>
      <c r="B13">
        <v>93749.3</v>
      </c>
      <c r="C13">
        <v>144.748</v>
      </c>
      <c r="D13">
        <v>3.42</v>
      </c>
      <c r="E13">
        <v>12.13</v>
      </c>
      <c r="F13" t="s">
        <v>53</v>
      </c>
    </row>
    <row r="14" spans="1:6" ht="12.75">
      <c r="A14">
        <v>12</v>
      </c>
      <c r="B14">
        <v>89728</v>
      </c>
      <c r="C14">
        <v>117.936</v>
      </c>
      <c r="D14">
        <v>3.46</v>
      </c>
      <c r="E14">
        <v>14.9</v>
      </c>
      <c r="F14" t="s">
        <v>53</v>
      </c>
    </row>
    <row r="15" spans="1:6" ht="12.75">
      <c r="A15">
        <v>13</v>
      </c>
      <c r="B15">
        <v>101929.4</v>
      </c>
      <c r="C15">
        <v>395.524</v>
      </c>
      <c r="D15">
        <v>3.46</v>
      </c>
      <c r="E15">
        <v>10.82</v>
      </c>
      <c r="F15" t="s">
        <v>53</v>
      </c>
    </row>
    <row r="16" spans="1:6" ht="12.75">
      <c r="A16">
        <v>14</v>
      </c>
      <c r="B16">
        <v>92854.4</v>
      </c>
      <c r="C16">
        <v>288.565</v>
      </c>
      <c r="D16">
        <v>3.47</v>
      </c>
      <c r="E16">
        <v>15.46</v>
      </c>
      <c r="F16" t="s">
        <v>53</v>
      </c>
    </row>
    <row r="17" spans="1:6" ht="12.75">
      <c r="A17">
        <v>15</v>
      </c>
      <c r="B17">
        <v>91772.5</v>
      </c>
      <c r="C17">
        <v>131.928</v>
      </c>
      <c r="D17">
        <v>3.38</v>
      </c>
      <c r="E17">
        <v>14.32</v>
      </c>
      <c r="F17" t="s">
        <v>53</v>
      </c>
    </row>
    <row r="18" spans="1:6" ht="12.75">
      <c r="A18">
        <v>16</v>
      </c>
      <c r="B18" t="s">
        <v>54</v>
      </c>
      <c r="C18" t="s">
        <v>55</v>
      </c>
      <c r="D18" t="s">
        <v>56</v>
      </c>
      <c r="E18" t="s">
        <v>57</v>
      </c>
      <c r="F18" t="s">
        <v>52</v>
      </c>
    </row>
    <row r="19" spans="1:6" ht="12.75">
      <c r="A19">
        <v>17</v>
      </c>
      <c r="B19" t="s">
        <v>58</v>
      </c>
      <c r="C19" t="s">
        <v>59</v>
      </c>
      <c r="D19" t="s">
        <v>60</v>
      </c>
      <c r="E19" t="s">
        <v>61</v>
      </c>
      <c r="F19" t="s">
        <v>52</v>
      </c>
    </row>
    <row r="20" spans="1:6" ht="12.75">
      <c r="A20">
        <v>18</v>
      </c>
      <c r="B20" t="s">
        <v>62</v>
      </c>
      <c r="C20" t="s">
        <v>63</v>
      </c>
      <c r="D20" t="s">
        <v>64</v>
      </c>
      <c r="E20" t="s">
        <v>65</v>
      </c>
      <c r="F20" t="s">
        <v>52</v>
      </c>
    </row>
    <row r="21" spans="1:6" ht="12.75">
      <c r="A21">
        <v>19</v>
      </c>
      <c r="B21">
        <v>106098.5</v>
      </c>
      <c r="C21">
        <v>406.442</v>
      </c>
      <c r="D21">
        <v>3.89</v>
      </c>
      <c r="E21">
        <v>9.94</v>
      </c>
      <c r="F21" t="s">
        <v>53</v>
      </c>
    </row>
    <row r="22" spans="1:6" ht="12.75">
      <c r="A22">
        <v>20</v>
      </c>
      <c r="B22">
        <v>92975</v>
      </c>
      <c r="C22">
        <v>344.281</v>
      </c>
      <c r="D22">
        <v>3.45</v>
      </c>
      <c r="E22">
        <v>14.66</v>
      </c>
      <c r="F22" t="s">
        <v>53</v>
      </c>
    </row>
    <row r="23" spans="1:6" ht="12.75">
      <c r="A23">
        <v>21</v>
      </c>
      <c r="B23">
        <v>90497.8</v>
      </c>
      <c r="C23">
        <v>304.699</v>
      </c>
      <c r="D23">
        <v>3.06</v>
      </c>
      <c r="E23">
        <v>16.55</v>
      </c>
      <c r="F23" t="s">
        <v>53</v>
      </c>
    </row>
    <row r="24" spans="1:6" ht="12.75">
      <c r="A24">
        <v>22</v>
      </c>
      <c r="B24">
        <v>85379.5</v>
      </c>
      <c r="C24">
        <v>143.653</v>
      </c>
      <c r="D24">
        <v>3.01</v>
      </c>
      <c r="E24">
        <v>17.11</v>
      </c>
      <c r="F24" t="s">
        <v>53</v>
      </c>
    </row>
    <row r="25" spans="1:6" ht="12.75">
      <c r="A25">
        <v>23</v>
      </c>
      <c r="B25">
        <v>81231.6</v>
      </c>
      <c r="C25">
        <v>111.886</v>
      </c>
      <c r="D25">
        <v>3.4</v>
      </c>
      <c r="E25">
        <v>17.98</v>
      </c>
      <c r="F25" t="s">
        <v>53</v>
      </c>
    </row>
    <row r="26" spans="1:6" ht="12.75">
      <c r="A26">
        <v>24</v>
      </c>
      <c r="B26">
        <v>79786.6</v>
      </c>
      <c r="C26">
        <v>109.805</v>
      </c>
      <c r="D26">
        <v>3.39</v>
      </c>
      <c r="E26">
        <v>16.61</v>
      </c>
      <c r="F26" t="s">
        <v>53</v>
      </c>
    </row>
    <row r="27" spans="1:6" ht="12.75">
      <c r="A27">
        <v>25</v>
      </c>
      <c r="B27" t="s">
        <v>66</v>
      </c>
      <c r="C27" t="s">
        <v>67</v>
      </c>
      <c r="D27" t="s">
        <v>68</v>
      </c>
      <c r="E27" t="s">
        <v>69</v>
      </c>
      <c r="F27" t="s">
        <v>52</v>
      </c>
    </row>
    <row r="28" spans="1:6" ht="12.75">
      <c r="A28">
        <v>26</v>
      </c>
      <c r="B28" t="s">
        <v>70</v>
      </c>
      <c r="C28" t="s">
        <v>71</v>
      </c>
      <c r="D28" t="s">
        <v>72</v>
      </c>
      <c r="E28" t="s">
        <v>73</v>
      </c>
      <c r="F28" t="s">
        <v>52</v>
      </c>
    </row>
    <row r="29" spans="1:6" ht="12.75">
      <c r="A29">
        <v>27</v>
      </c>
      <c r="B29">
        <v>86628.5</v>
      </c>
      <c r="C29">
        <v>140.854</v>
      </c>
      <c r="D29">
        <v>3.34</v>
      </c>
      <c r="E29">
        <v>14.92</v>
      </c>
      <c r="F29" t="s">
        <v>53</v>
      </c>
    </row>
    <row r="30" spans="1:6" ht="12.75">
      <c r="A30">
        <v>28</v>
      </c>
      <c r="B30">
        <v>88349.6</v>
      </c>
      <c r="C30">
        <v>279.443</v>
      </c>
      <c r="D30">
        <v>3.4</v>
      </c>
      <c r="E30">
        <v>17.27</v>
      </c>
      <c r="F30" t="s">
        <v>53</v>
      </c>
    </row>
    <row r="31" spans="1:6" ht="12.75">
      <c r="A31">
        <v>29</v>
      </c>
      <c r="B31">
        <v>82671.8</v>
      </c>
      <c r="C31">
        <v>122.374</v>
      </c>
      <c r="D31">
        <v>3.36</v>
      </c>
      <c r="E31">
        <v>17.02</v>
      </c>
      <c r="F31" t="s">
        <v>53</v>
      </c>
    </row>
    <row r="32" spans="1:6" ht="12.75">
      <c r="A32">
        <v>30</v>
      </c>
      <c r="B32">
        <v>79597.9</v>
      </c>
      <c r="C32">
        <v>99.48</v>
      </c>
      <c r="D32">
        <v>3.37</v>
      </c>
      <c r="E32">
        <v>19.5</v>
      </c>
      <c r="F32" t="s">
        <v>53</v>
      </c>
    </row>
    <row r="33" spans="1:6" ht="12.75">
      <c r="A33">
        <v>31</v>
      </c>
      <c r="B33">
        <v>78616.1</v>
      </c>
      <c r="C33">
        <v>94.603</v>
      </c>
      <c r="D33">
        <v>3.35</v>
      </c>
      <c r="E33">
        <v>19.64</v>
      </c>
      <c r="F33" t="s">
        <v>53</v>
      </c>
    </row>
    <row r="34" spans="1:6" ht="12.75">
      <c r="A34" t="s">
        <v>74</v>
      </c>
      <c r="B34" t="s">
        <v>75</v>
      </c>
      <c r="C34" t="s">
        <v>76</v>
      </c>
      <c r="D34" t="s">
        <v>77</v>
      </c>
      <c r="E34" t="s">
        <v>78</v>
      </c>
      <c r="F3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2016-06-07T06:06:22Z</cp:lastPrinted>
  <dcterms:created xsi:type="dcterms:W3CDTF">2010-01-29T08:37:16Z</dcterms:created>
  <dcterms:modified xsi:type="dcterms:W3CDTF">2016-06-07T06:17:01Z</dcterms:modified>
  <cp:category/>
  <cp:version/>
  <cp:contentType/>
  <cp:contentStatus/>
</cp:coreProperties>
</file>