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<sst xmlns="http://schemas.openxmlformats.org/spreadsheetml/2006/main" count="49" uniqueCount="44">
  <si>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</si>
  <si>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</si>
  <si>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</si>
  <si>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</si>
  <si>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</si>
  <si>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</si>
  <si>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</si>
  <si>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</si>
  <si>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</si>
  <si>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</si>
  <si>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</si>
  <si>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</si>
  <si>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</si>
  <si>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</si>
  <si>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</si>
  <si>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</si>
  <si>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</si>
  <si>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</si>
  <si>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</si>
  <si>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</si>
  <si>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</si>
  <si>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</si>
  <si>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</si>
  <si>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</si>
  <si>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</si>
  <si>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</si>
  <si>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</si>
  <si>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</si>
  <si>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</si>
  <si>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</si>
  <si>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</si>
  <si>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</si>
  <si>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</si>
  <si>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</si>
  <si>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</si>
  <si>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</si>
  <si>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</si>
  <si>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 Стрептів, Бортків, Почапи, Золочів, Новоселище, Буськ, Підкамінь, Звижень, Ремезівці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</si>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</sst>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6.625" style="0" customWidth="1"/>
    <col min="18" max="18" width="8.00390625" style="0" customWidth="1"/>
    <col min="19" max="19" width="6.125" style="0" customWidth="1"/>
    <col min="20" max="20" width="7.875" style="0" customWidth="1"/>
    <col min="21" max="21" width="6.00390625" style="0" customWidth="1"/>
    <col min="22" max="22" width="5.00390625" style="0" customWidth="1"/>
    <col min="23" max="23" width="7.75390625" style="0" customWidth="1"/>
    <col min="24" max="24" width="8.37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46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0"/>
      <c r="AA7" s="20"/>
    </row>
    <row r="8" spans="2:27" ht="42.75" customHeight="1"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20"/>
      <c r="AA8" s="20"/>
    </row>
    <row r="9" spans="2:29" ht="32.25" customHeight="1">
      <c r="B9" s="30" t="s">
        <v>9</v>
      </c>
      <c r="C9" s="41" t="s">
        <v>25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50" t="s">
        <v>39</v>
      </c>
      <c r="P9" s="51"/>
      <c r="Q9" s="51"/>
      <c r="R9" s="51"/>
      <c r="S9" s="51"/>
      <c r="T9" s="52"/>
      <c r="U9" s="35" t="s">
        <v>22</v>
      </c>
      <c r="V9" s="30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1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36"/>
      <c r="V10" s="31"/>
      <c r="W10" s="29"/>
      <c r="X10" s="29"/>
      <c r="Y10" s="29"/>
      <c r="Z10" s="4"/>
      <c r="AB10" s="7"/>
      <c r="AC10"/>
    </row>
    <row r="11" spans="2:29" ht="15.75" customHeight="1"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36"/>
      <c r="V11" s="31"/>
      <c r="W11" s="29"/>
      <c r="X11" s="29"/>
      <c r="Y11" s="29"/>
      <c r="Z11" s="4"/>
      <c r="AB11" s="7"/>
      <c r="AC11"/>
    </row>
    <row r="12" spans="2:29" ht="21" customHeight="1"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2"/>
      <c r="N12" s="32"/>
      <c r="O12" s="32"/>
      <c r="P12" s="32"/>
      <c r="Q12" s="32"/>
      <c r="R12" s="32"/>
      <c r="S12" s="32"/>
      <c r="T12" s="32"/>
      <c r="U12" s="37"/>
      <c r="V12" s="32"/>
      <c r="W12" s="29"/>
      <c r="X12" s="29"/>
      <c r="Y12" s="29"/>
      <c r="Z12" s="4"/>
      <c r="AB12" s="7"/>
      <c r="AC12"/>
    </row>
    <row r="13" spans="2:28" s="15" customFormat="1" ht="27" customHeight="1">
      <c r="B13" s="22">
        <v>42494</v>
      </c>
      <c r="C13" s="23">
        <v>95.299</v>
      </c>
      <c r="D13" s="23">
        <v>2.68</v>
      </c>
      <c r="E13" s="23">
        <v>0.861</v>
      </c>
      <c r="F13" s="23">
        <v>0.14</v>
      </c>
      <c r="G13" s="23">
        <v>0.137</v>
      </c>
      <c r="H13" s="23">
        <v>0.001</v>
      </c>
      <c r="I13" s="23">
        <v>0.028</v>
      </c>
      <c r="J13" s="23">
        <v>0.02</v>
      </c>
      <c r="K13" s="23">
        <v>0.004</v>
      </c>
      <c r="L13" s="23">
        <v>0.006</v>
      </c>
      <c r="M13" s="23">
        <v>0.648</v>
      </c>
      <c r="N13" s="23">
        <v>0.176</v>
      </c>
      <c r="O13" s="24">
        <v>0.7055</v>
      </c>
      <c r="P13" s="27">
        <v>34.57</v>
      </c>
      <c r="Q13" s="25">
        <v>8257</v>
      </c>
      <c r="R13" s="27">
        <v>38.31</v>
      </c>
      <c r="S13" s="25">
        <v>9150</v>
      </c>
      <c r="T13" s="27">
        <v>50.05</v>
      </c>
      <c r="U13" s="26"/>
      <c r="V13" s="26"/>
      <c r="W13" s="14"/>
      <c r="X13" s="14"/>
      <c r="Y13" s="13"/>
      <c r="AA13" s="16">
        <f aca="true" t="shared" si="0" ref="AA13:AA18">SUM(C13:N13)</f>
        <v>100.00000000000003</v>
      </c>
      <c r="AB13" s="17" t="str">
        <f>IF(AA13=100,"ОК"," ")</f>
        <v>ОК</v>
      </c>
    </row>
    <row r="14" spans="2:28" s="15" customFormat="1" ht="27" customHeight="1">
      <c r="B14" s="22">
        <v>42500</v>
      </c>
      <c r="C14" s="23">
        <v>95.298</v>
      </c>
      <c r="D14" s="23">
        <v>2.681</v>
      </c>
      <c r="E14" s="23">
        <v>0.864</v>
      </c>
      <c r="F14" s="23">
        <v>0.141</v>
      </c>
      <c r="G14" s="23">
        <v>0.137</v>
      </c>
      <c r="H14" s="23">
        <v>0.001</v>
      </c>
      <c r="I14" s="23">
        <v>0.028</v>
      </c>
      <c r="J14" s="23">
        <v>0.02</v>
      </c>
      <c r="K14" s="23">
        <v>0.004</v>
      </c>
      <c r="L14" s="23">
        <v>0.006</v>
      </c>
      <c r="M14" s="23">
        <v>0.65</v>
      </c>
      <c r="N14" s="23">
        <v>0.17</v>
      </c>
      <c r="O14" s="24">
        <v>0.7055</v>
      </c>
      <c r="P14" s="27">
        <v>34.57</v>
      </c>
      <c r="Q14" s="25">
        <v>8258</v>
      </c>
      <c r="R14" s="27">
        <v>38.31</v>
      </c>
      <c r="S14" s="26">
        <v>9151</v>
      </c>
      <c r="T14" s="27">
        <v>50.06</v>
      </c>
      <c r="U14" s="26"/>
      <c r="V14" s="26"/>
      <c r="W14" s="18"/>
      <c r="X14" s="13"/>
      <c r="Y14" s="13"/>
      <c r="AA14" s="16">
        <f t="shared" si="0"/>
        <v>100.00000000000003</v>
      </c>
      <c r="AB14" s="17" t="str">
        <f>IF(AA14=100,"ОК"," ")</f>
        <v>ОК</v>
      </c>
    </row>
    <row r="15" spans="2:28" s="15" customFormat="1" ht="27" customHeight="1">
      <c r="B15" s="22">
        <v>42507</v>
      </c>
      <c r="C15" s="23">
        <v>89.828</v>
      </c>
      <c r="D15" s="23">
        <v>4.845</v>
      </c>
      <c r="E15" s="23">
        <v>1.195</v>
      </c>
      <c r="F15" s="23">
        <v>0.129</v>
      </c>
      <c r="G15" s="23">
        <v>0.215</v>
      </c>
      <c r="H15" s="23">
        <v>0.004</v>
      </c>
      <c r="I15" s="23">
        <v>0.078</v>
      </c>
      <c r="J15" s="23">
        <v>0.054</v>
      </c>
      <c r="K15" s="23">
        <v>0.058</v>
      </c>
      <c r="L15" s="23">
        <v>0.006</v>
      </c>
      <c r="M15" s="23">
        <v>1.657</v>
      </c>
      <c r="N15" s="23">
        <v>1.931</v>
      </c>
      <c r="O15" s="24">
        <v>0.7524</v>
      </c>
      <c r="P15" s="27">
        <v>34.6</v>
      </c>
      <c r="Q15" s="25">
        <v>8264</v>
      </c>
      <c r="R15" s="27">
        <v>38.3</v>
      </c>
      <c r="S15" s="26">
        <v>9149</v>
      </c>
      <c r="T15" s="27">
        <v>48.46</v>
      </c>
      <c r="U15" s="26"/>
      <c r="V15" s="26"/>
      <c r="W15" s="14" t="s">
        <v>43</v>
      </c>
      <c r="X15" s="13" t="s">
        <v>43</v>
      </c>
      <c r="Y15" s="13" t="s">
        <v>43</v>
      </c>
      <c r="AA15" s="16">
        <f t="shared" si="0"/>
        <v>100.00000000000001</v>
      </c>
      <c r="AB15" s="17" t="str">
        <f>IF(AA15=100,"ОК"," ")</f>
        <v>ОК</v>
      </c>
    </row>
    <row r="16" spans="2:28" s="15" customFormat="1" ht="27" customHeight="1">
      <c r="B16" s="22">
        <v>42514</v>
      </c>
      <c r="C16" s="23">
        <v>89.884</v>
      </c>
      <c r="D16" s="23">
        <v>4.89</v>
      </c>
      <c r="E16" s="23">
        <v>1.099</v>
      </c>
      <c r="F16" s="23">
        <v>0.117</v>
      </c>
      <c r="G16" s="23">
        <v>0.184</v>
      </c>
      <c r="H16" s="23">
        <v>0.007</v>
      </c>
      <c r="I16" s="23">
        <v>0.057</v>
      </c>
      <c r="J16" s="23">
        <v>0.042</v>
      </c>
      <c r="K16" s="23">
        <v>0.031</v>
      </c>
      <c r="L16" s="23">
        <v>0.007</v>
      </c>
      <c r="M16" s="23">
        <v>1.696</v>
      </c>
      <c r="N16" s="23">
        <v>1.986</v>
      </c>
      <c r="O16" s="24">
        <v>0.7502</v>
      </c>
      <c r="P16" s="27">
        <v>34.43</v>
      </c>
      <c r="Q16" s="25">
        <v>8224</v>
      </c>
      <c r="R16" s="27">
        <v>38.12</v>
      </c>
      <c r="S16" s="26">
        <v>9105</v>
      </c>
      <c r="T16" s="27">
        <v>48.3</v>
      </c>
      <c r="U16" s="26"/>
      <c r="V16" s="26"/>
      <c r="W16" s="14"/>
      <c r="X16" s="13"/>
      <c r="Y16" s="13"/>
      <c r="AA16" s="16">
        <f t="shared" si="0"/>
        <v>100.00000000000003</v>
      </c>
      <c r="AB16" s="17" t="str">
        <f>IF(AA16=100,"ОК"," ")</f>
        <v>ОК</v>
      </c>
    </row>
    <row r="17" spans="2:28" s="15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26"/>
      <c r="V17" s="26"/>
      <c r="W17" s="14"/>
      <c r="X17" s="13"/>
      <c r="Y17" s="13"/>
      <c r="AA17" s="16">
        <f t="shared" si="0"/>
        <v>0</v>
      </c>
      <c r="AB17" s="17" t="str">
        <f>IF(AA17=100,"ОК"," ")</f>
        <v> </v>
      </c>
    </row>
    <row r="18" spans="2:28" s="15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26"/>
      <c r="V18" s="26"/>
      <c r="W18" s="14"/>
      <c r="X18" s="13"/>
      <c r="Y18" s="13"/>
      <c r="AA18" s="16">
        <f t="shared" si="0"/>
        <v>0</v>
      </c>
      <c r="AB18" s="17"/>
    </row>
    <row r="19" spans="2:29" ht="12.7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9"/>
      <c r="AA19" s="5"/>
      <c r="AB19" s="6"/>
      <c r="AC19"/>
    </row>
    <row r="20" spans="3:24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2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28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I10:I12"/>
    <mergeCell ref="M10:M12"/>
    <mergeCell ref="E10:E12"/>
    <mergeCell ref="F10:F12"/>
    <mergeCell ref="C6:AA6"/>
    <mergeCell ref="X9:X12"/>
    <mergeCell ref="Y9:Y12"/>
    <mergeCell ref="O10:O12"/>
    <mergeCell ref="K10:K12"/>
    <mergeCell ref="W9:W12"/>
    <mergeCell ref="T10:T12"/>
    <mergeCell ref="C9:N9"/>
    <mergeCell ref="H10:H12"/>
    <mergeCell ref="L10:L12"/>
    <mergeCell ref="P10:P12"/>
    <mergeCell ref="G10:G12"/>
    <mergeCell ref="C20:X20"/>
    <mergeCell ref="B19:X19"/>
    <mergeCell ref="U9:U12"/>
    <mergeCell ref="V9:V12"/>
    <mergeCell ref="B9:B12"/>
    <mergeCell ref="Q10:Q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2016-06-01T08:07:29Z</cp:lastPrinted>
  <dcterms:created xsi:type="dcterms:W3CDTF">2010-01-29T08:37:16Z</dcterms:created>
  <dcterms:modified xsi:type="dcterms:W3CDTF">2016-06-22T12:41:30Z</dcterms:modified>
  <cp:category/>
  <cp:version/>
  <cp:contentType/>
  <cp:contentStatus/>
</cp:coreProperties>
</file>