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'Лист1'!$V$10</definedName>
    <definedName name="OLE_LINK3" localSheetId="0">'Лист1'!$W$9</definedName>
    <definedName name="OLE_LINK5" localSheetId="0">'Лист1'!#REF!</definedName>
    <definedName name="_xlnm.Print_Area" localSheetId="0">'Лист1'!$A$1:$Y$52</definedName>
  </definedNames>
  <calcPr fullCalcOnLoad="1"/>
</workbook>
</file>

<file path=xl/sharedStrings.xml><?xml version="1.0" encoding="utf-8"?>
<sst xmlns="http://schemas.openxmlformats.org/spreadsheetml/2006/main" count="57" uniqueCount="53">
  <si>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</si>
  <si>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</si>
  <si>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</si>
  <si>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</si>
  <si>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</si>
  <si>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</si>
  <si>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</si>
  <si>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</si>
  <si>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</si>
  <si>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</si>
  <si>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</si>
  <si>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</si>
  <si>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</si>
  <si>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</si>
  <si>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</si>
  <si>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</si>
  <si>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</si>
  <si>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</si>
  <si>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</si>
  <si>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</si>
  <si>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</si>
  <si>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</si>
  <si>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</si>
  <si>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</si>
  <si>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</si>
  <si>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</si>
  <si>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</si>
  <si>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</si>
  <si>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</si>
  <si>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</si>
  <si>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</si>
  <si>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</si>
  <si>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</si>
  <si>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>Пролетарське ВУПЗГ</t>
  </si>
  <si>
    <t>переданого УМГ "ХАРКІВТРАНСГАЗ" Запорізьким ЛВ УМГ Дніпропетровським проммайданчиком та прийнятого Пролетарським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</si>
  <si>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</si>
  <si>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</si>
  <si>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</si>
  <si>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</si>
  <si>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</si>
  <si>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</si>
  <si>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</si>
  <si>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</si>
  <si>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</si>
  <si>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</si>
  <si>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       прізвище</t>
  </si>
  <si>
    <t xml:space="preserve">       прізвище</t>
  </si>
  <si>
    <t>Загальний обсяг газу, м3</t>
  </si>
  <si>
    <r>
      <t xml:space="preserve">    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</si>
  <si>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по газопроводу -відгалудженню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01.05.2016 по 31.05.2016р.</t>
    </r>
    <r>
      <rPr>
        <sz val="12"/>
        <rFont val="Times New Roman"/>
        <family val="1"/>
      </rPr>
      <t xml:space="preserve"> (точка відбору - ПЗГ-1, с. Пролетарське)</t>
    </r>
  </si>
  <si>
    <t>Інженер з метрології ІІ кат                                                                                                      Поліщук О.С.                                                                01.06.2016р</t>
  </si>
  <si>
    <t xml:space="preserve">Завідувач ВХАЛ                                                                                                                         Рекунович В.В.                                                          01.06.2016р   </t>
  </si>
  <si>
    <t xml:space="preserve">Начальник    Пролетарського ВУПЗГ                                                                                 Андрусів В.М.                                                                01.06.2016р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</si>
</sst>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_р_.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77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wrapText="1"/>
    </xf>
    <xf numFmtId="178" fontId="5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0" fontId="5" fillId="5" borderId="14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wrapText="1"/>
    </xf>
    <xf numFmtId="1" fontId="5" fillId="5" borderId="14" xfId="0" applyNumberFormat="1" applyFont="1" applyFill="1" applyBorder="1" applyAlignment="1">
      <alignment horizontal="center" wrapText="1"/>
    </xf>
    <xf numFmtId="2" fontId="5" fillId="5" borderId="14" xfId="0" applyNumberFormat="1" applyFont="1" applyFill="1" applyBorder="1" applyAlignment="1">
      <alignment horizontal="center" wrapText="1"/>
    </xf>
    <xf numFmtId="177" fontId="5" fillId="5" borderId="14" xfId="0" applyNumberFormat="1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/>
    </xf>
    <xf numFmtId="0" fontId="5" fillId="5" borderId="14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4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177" fontId="1" fillId="0" borderId="15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2" fillId="0" borderId="19" xfId="0" applyFont="1" applyBorder="1" applyAlignment="1">
      <alignment textRotation="90" wrapText="1"/>
    </xf>
    <xf numFmtId="0" fontId="2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  <xf numFmtId="180" fontId="5" fillId="0" borderId="14" xfId="0" applyNumberFormat="1" applyFont="1" applyFill="1" applyBorder="1" applyAlignment="1">
      <alignment horizontal="center" vertical="top" wrapText="1"/>
    </xf>
    <xf numFmtId="180" fontId="5" fillId="5" borderId="14" xfId="0" applyNumberFormat="1" applyFont="1" applyFill="1" applyBorder="1" applyAlignment="1">
      <alignment horizontal="center" wrapText="1"/>
    </xf>
    <xf numFmtId="180" fontId="1" fillId="0" borderId="15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view="pageBreakPreview" zoomScaleSheetLayoutView="100" workbookViewId="0" topLeftCell="A16">
      <selection activeCell="X34" sqref="X34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8.00390625" style="0" customWidth="1"/>
    <col min="25" max="25" width="10.00390625" style="0" customWidth="1"/>
    <col min="26" max="26" width="7.75390625" style="0" customWidth="1"/>
    <col min="29" max="29" width="9.125" style="2" customWidth="1"/>
  </cols>
  <sheetData>
    <row r="1" spans="1:27" ht="12.75">
      <c r="A1" s="14" t="s">
        <v>10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4" t="s">
        <v>37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54"/>
      <c r="W2" s="55"/>
      <c r="X2" s="55"/>
      <c r="Y2" s="55"/>
      <c r="Z2" s="15"/>
      <c r="AA2" s="15"/>
    </row>
    <row r="3" spans="1:27" ht="12.75">
      <c r="A3" s="16" t="s">
        <v>33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14" t="s">
        <v>1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14" t="s">
        <v>38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21.75" customHeight="1">
      <c r="A6" s="15"/>
      <c r="B6" s="46" t="s">
        <v>31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</row>
    <row r="7" spans="1:27" ht="18.75" customHeight="1">
      <c r="A7" s="56" t="s">
        <v>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15"/>
      <c r="AA7" s="15"/>
    </row>
    <row r="8" spans="1:27" ht="18" customHeight="1">
      <c r="A8" s="58" t="s">
        <v>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15"/>
      <c r="AA8" s="15"/>
    </row>
    <row r="9" spans="1:29" ht="19.5" customHeight="1">
      <c r="A9" s="70" t="s">
        <v>15</v>
      </c>
      <c r="B9" s="50" t="s">
        <v>32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0" t="s">
        <v>39</v>
      </c>
      <c r="O9" s="51"/>
      <c r="P9" s="51"/>
      <c r="Q9" s="51"/>
      <c r="R9" s="51"/>
      <c r="S9" s="52"/>
      <c r="T9" s="66" t="s">
        <v>29</v>
      </c>
      <c r="U9" s="69" t="s">
        <v>30</v>
      </c>
      <c r="V9" s="48" t="s">
        <v>28</v>
      </c>
      <c r="W9" s="48" t="s">
        <v>35</v>
      </c>
      <c r="X9" s="48" t="s">
        <v>36</v>
      </c>
      <c r="Y9" s="49" t="s">
        <v>47</v>
      </c>
      <c r="Z9" s="15"/>
      <c r="AA9" s="15"/>
      <c r="AB9" s="2"/>
      <c r="AC9"/>
    </row>
    <row r="10" spans="1:29" ht="48.75" customHeight="1">
      <c r="A10" s="71"/>
      <c r="B10" s="53" t="s">
        <v>16</v>
      </c>
      <c r="C10" s="53" t="s">
        <v>17</v>
      </c>
      <c r="D10" s="53" t="s">
        <v>18</v>
      </c>
      <c r="E10" s="53" t="s">
        <v>19</v>
      </c>
      <c r="F10" s="53" t="s">
        <v>20</v>
      </c>
      <c r="G10" s="53" t="s">
        <v>21</v>
      </c>
      <c r="H10" s="53" t="s">
        <v>22</v>
      </c>
      <c r="I10" s="53" t="s">
        <v>23</v>
      </c>
      <c r="J10" s="53" t="s">
        <v>24</v>
      </c>
      <c r="K10" s="53" t="s">
        <v>25</v>
      </c>
      <c r="L10" s="60" t="s">
        <v>26</v>
      </c>
      <c r="M10" s="60" t="s">
        <v>27</v>
      </c>
      <c r="N10" s="60" t="s">
        <v>40</v>
      </c>
      <c r="O10" s="60" t="s">
        <v>41</v>
      </c>
      <c r="P10" s="60" t="s">
        <v>12</v>
      </c>
      <c r="Q10" s="60" t="s">
        <v>11</v>
      </c>
      <c r="R10" s="60" t="s">
        <v>13</v>
      </c>
      <c r="S10" s="60" t="s">
        <v>14</v>
      </c>
      <c r="T10" s="67"/>
      <c r="U10" s="61"/>
      <c r="V10" s="48"/>
      <c r="W10" s="48"/>
      <c r="X10" s="48"/>
      <c r="Y10" s="49"/>
      <c r="Z10" s="15"/>
      <c r="AA10" s="15"/>
      <c r="AB10" s="2"/>
      <c r="AC10"/>
    </row>
    <row r="11" spans="1:29" ht="15.75" customHeight="1">
      <c r="A11" s="71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1"/>
      <c r="M11" s="61"/>
      <c r="N11" s="61"/>
      <c r="O11" s="63"/>
      <c r="P11" s="63"/>
      <c r="Q11" s="61"/>
      <c r="R11" s="61"/>
      <c r="S11" s="61"/>
      <c r="T11" s="67"/>
      <c r="U11" s="61"/>
      <c r="V11" s="48"/>
      <c r="W11" s="48"/>
      <c r="X11" s="48"/>
      <c r="Y11" s="49"/>
      <c r="Z11" s="15"/>
      <c r="AA11" s="15"/>
      <c r="AB11" s="2"/>
      <c r="AC11"/>
    </row>
    <row r="12" spans="1:29" ht="21" customHeight="1">
      <c r="A12" s="7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2"/>
      <c r="M12" s="62"/>
      <c r="N12" s="62"/>
      <c r="O12" s="64"/>
      <c r="P12" s="64"/>
      <c r="Q12" s="62"/>
      <c r="R12" s="62"/>
      <c r="S12" s="62"/>
      <c r="T12" s="68"/>
      <c r="U12" s="62"/>
      <c r="V12" s="48"/>
      <c r="W12" s="48"/>
      <c r="X12" s="48"/>
      <c r="Y12" s="49"/>
      <c r="Z12" s="15"/>
      <c r="AA12" s="15"/>
      <c r="AB12" s="2"/>
      <c r="AC12"/>
    </row>
    <row r="13" spans="1:28" s="3" customFormat="1" ht="12.75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7"/>
      <c r="R13" s="36"/>
      <c r="S13" s="37"/>
      <c r="T13" s="38"/>
      <c r="U13" s="38"/>
      <c r="V13" s="41"/>
      <c r="W13" s="40"/>
      <c r="X13" s="40"/>
      <c r="Y13" s="40"/>
      <c r="Z13" s="17"/>
      <c r="AA13" s="18">
        <f>SUM(B13:M13)</f>
        <v>0</v>
      </c>
      <c r="AB13" s="4" t="str">
        <f>IF(AA13=100,"ОК"," ")</f>
        <v> </v>
      </c>
    </row>
    <row r="14" spans="1:28" s="3" customFormat="1" ht="12.75">
      <c r="A14" s="34">
        <v>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7"/>
      <c r="R14" s="36"/>
      <c r="S14" s="37"/>
      <c r="T14" s="38"/>
      <c r="U14" s="38"/>
      <c r="V14" s="39"/>
      <c r="W14" s="40"/>
      <c r="X14" s="40"/>
      <c r="Y14" s="40"/>
      <c r="Z14" s="17"/>
      <c r="AA14" s="18">
        <f aca="true" t="shared" si="0" ref="AA14:AA43">SUM(B14:M14)</f>
        <v>0</v>
      </c>
      <c r="AB14" s="4" t="str">
        <f>IF(AA14=100,"ОК"," ")</f>
        <v> </v>
      </c>
    </row>
    <row r="15" spans="1:28" s="3" customFormat="1" ht="12.75">
      <c r="A15" s="34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37"/>
      <c r="R15" s="36"/>
      <c r="S15" s="37"/>
      <c r="T15" s="38"/>
      <c r="U15" s="38"/>
      <c r="V15" s="41"/>
      <c r="W15" s="40"/>
      <c r="X15" s="40"/>
      <c r="Y15" s="40"/>
      <c r="Z15" s="17"/>
      <c r="AA15" s="18">
        <f t="shared" si="0"/>
        <v>0</v>
      </c>
      <c r="AB15" s="4" t="str">
        <f>IF(AA15=100,"ОК"," ")</f>
        <v> </v>
      </c>
    </row>
    <row r="16" spans="1:28" s="3" customFormat="1" ht="12.75">
      <c r="A16" s="27">
        <v>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5"/>
      <c r="Q16" s="30"/>
      <c r="R16" s="25"/>
      <c r="S16" s="30"/>
      <c r="T16" s="23"/>
      <c r="U16" s="23"/>
      <c r="V16" s="24"/>
      <c r="W16" s="22"/>
      <c r="X16" s="22"/>
      <c r="Y16" s="22"/>
      <c r="Z16" s="17"/>
      <c r="AA16" s="18">
        <f t="shared" si="0"/>
        <v>0</v>
      </c>
      <c r="AB16" s="4" t="str">
        <f>IF(AA16=100,"ОК"," ")</f>
        <v> </v>
      </c>
    </row>
    <row r="17" spans="1:28" s="3" customFormat="1" ht="12.75">
      <c r="A17" s="27">
        <v>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/>
      <c r="Q17" s="30"/>
      <c r="R17" s="25"/>
      <c r="S17" s="30"/>
      <c r="T17" s="23"/>
      <c r="U17" s="23"/>
      <c r="V17" s="24"/>
      <c r="W17" s="22"/>
      <c r="X17" s="22"/>
      <c r="Y17" s="22"/>
      <c r="Z17" s="17"/>
      <c r="AA17" s="18">
        <f t="shared" si="0"/>
        <v>0</v>
      </c>
      <c r="AB17" s="4" t="str">
        <f>IF(AA17=100,"ОК"," ")</f>
        <v> </v>
      </c>
    </row>
    <row r="18" spans="1:28" s="3" customFormat="1" ht="12.75">
      <c r="A18" s="27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5"/>
      <c r="Q18" s="30"/>
      <c r="R18" s="25"/>
      <c r="S18" s="30"/>
      <c r="T18" s="23"/>
      <c r="U18" s="23"/>
      <c r="V18" s="24"/>
      <c r="W18" s="22"/>
      <c r="X18" s="22"/>
      <c r="Y18" s="22"/>
      <c r="Z18" s="17"/>
      <c r="AA18" s="18">
        <f t="shared" si="0"/>
        <v>0</v>
      </c>
      <c r="AB18" s="4"/>
    </row>
    <row r="19" spans="1:28" s="3" customFormat="1" ht="12.75">
      <c r="A19" s="34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7"/>
      <c r="R19" s="36"/>
      <c r="S19" s="37"/>
      <c r="T19" s="38"/>
      <c r="U19" s="38"/>
      <c r="V19" s="41"/>
      <c r="W19" s="40"/>
      <c r="X19" s="40"/>
      <c r="Y19" s="40"/>
      <c r="Z19" s="17"/>
      <c r="AA19" s="18">
        <f t="shared" si="0"/>
        <v>0</v>
      </c>
      <c r="AB19" s="4"/>
    </row>
    <row r="20" spans="1:28" s="3" customFormat="1" ht="12.75">
      <c r="A20" s="34">
        <v>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7"/>
      <c r="P20" s="36"/>
      <c r="Q20" s="37"/>
      <c r="R20" s="36"/>
      <c r="S20" s="37"/>
      <c r="T20" s="38"/>
      <c r="U20" s="38"/>
      <c r="V20" s="39"/>
      <c r="W20" s="40"/>
      <c r="X20" s="40"/>
      <c r="Y20" s="40"/>
      <c r="Z20" s="17"/>
      <c r="AA20" s="18">
        <f t="shared" si="0"/>
        <v>0</v>
      </c>
      <c r="AB20" s="4"/>
    </row>
    <row r="21" spans="1:28" s="3" customFormat="1" ht="12.75">
      <c r="A21" s="34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7"/>
      <c r="P21" s="36"/>
      <c r="Q21" s="37"/>
      <c r="R21" s="36"/>
      <c r="S21" s="37"/>
      <c r="T21" s="38"/>
      <c r="U21" s="38"/>
      <c r="V21" s="41"/>
      <c r="W21" s="40"/>
      <c r="X21" s="40"/>
      <c r="Y21" s="40"/>
      <c r="Z21" s="17"/>
      <c r="AA21" s="18">
        <f t="shared" si="0"/>
        <v>0</v>
      </c>
      <c r="AB21" s="4"/>
    </row>
    <row r="22" spans="1:28" s="3" customFormat="1" ht="12.75">
      <c r="A22" s="27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0"/>
      <c r="P22" s="25"/>
      <c r="Q22" s="30"/>
      <c r="R22" s="25"/>
      <c r="S22" s="30"/>
      <c r="T22" s="23"/>
      <c r="U22" s="23"/>
      <c r="V22" s="24"/>
      <c r="W22" s="22"/>
      <c r="X22" s="22"/>
      <c r="Y22" s="22"/>
      <c r="Z22" s="17"/>
      <c r="AA22" s="18">
        <f t="shared" si="0"/>
        <v>0</v>
      </c>
      <c r="AB22" s="4"/>
    </row>
    <row r="23" spans="1:28" s="3" customFormat="1" ht="12.75">
      <c r="A23" s="27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30"/>
      <c r="P23" s="25"/>
      <c r="Q23" s="30"/>
      <c r="R23" s="25"/>
      <c r="S23" s="30"/>
      <c r="T23" s="23"/>
      <c r="U23" s="23"/>
      <c r="V23" s="24"/>
      <c r="W23" s="22"/>
      <c r="X23" s="22"/>
      <c r="Y23" s="22"/>
      <c r="Z23" s="17"/>
      <c r="AA23" s="18">
        <f t="shared" si="0"/>
        <v>0</v>
      </c>
      <c r="AB23" s="4"/>
    </row>
    <row r="24" spans="1:28" s="3" customFormat="1" ht="12.75">
      <c r="A24" s="27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0"/>
      <c r="P24" s="25"/>
      <c r="Q24" s="30"/>
      <c r="R24" s="25"/>
      <c r="S24" s="30"/>
      <c r="T24" s="23"/>
      <c r="U24" s="23"/>
      <c r="V24" s="24"/>
      <c r="W24" s="22"/>
      <c r="X24" s="22"/>
      <c r="Y24" s="22"/>
      <c r="Z24" s="17"/>
      <c r="AA24" s="18">
        <f t="shared" si="0"/>
        <v>0</v>
      </c>
      <c r="AB24" s="4"/>
    </row>
    <row r="25" spans="1:28" s="3" customFormat="1" ht="12.75">
      <c r="A25" s="27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0"/>
      <c r="P25" s="25"/>
      <c r="Q25" s="30"/>
      <c r="R25" s="25"/>
      <c r="S25" s="30"/>
      <c r="T25" s="23"/>
      <c r="U25" s="23"/>
      <c r="V25" s="24"/>
      <c r="W25" s="22"/>
      <c r="X25" s="22"/>
      <c r="Y25" s="22"/>
      <c r="Z25" s="17"/>
      <c r="AA25" s="18">
        <f t="shared" si="0"/>
        <v>0</v>
      </c>
      <c r="AB25" s="4"/>
    </row>
    <row r="26" spans="1:28" s="3" customFormat="1" ht="12.75">
      <c r="A26" s="34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7"/>
      <c r="P26" s="36"/>
      <c r="Q26" s="37"/>
      <c r="R26" s="36"/>
      <c r="S26" s="37"/>
      <c r="T26" s="38"/>
      <c r="U26" s="38"/>
      <c r="V26" s="41"/>
      <c r="W26" s="40"/>
      <c r="X26" s="40"/>
      <c r="Y26" s="40"/>
      <c r="Z26" s="17"/>
      <c r="AA26" s="18">
        <f t="shared" si="0"/>
        <v>0</v>
      </c>
      <c r="AB26" s="4"/>
    </row>
    <row r="27" spans="1:28" s="3" customFormat="1" ht="12.75">
      <c r="A27" s="34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7"/>
      <c r="P27" s="36"/>
      <c r="Q27" s="37"/>
      <c r="R27" s="36"/>
      <c r="S27" s="37"/>
      <c r="T27" s="38"/>
      <c r="U27" s="38"/>
      <c r="V27" s="41"/>
      <c r="W27" s="40"/>
      <c r="X27" s="40"/>
      <c r="Y27" s="35"/>
      <c r="Z27" s="17"/>
      <c r="AA27" s="18">
        <f>SUM(B27:M27)</f>
        <v>0</v>
      </c>
      <c r="AB27" s="4" t="str">
        <f>IF(AA27=100,"ОК"," ")</f>
        <v> </v>
      </c>
    </row>
    <row r="28" spans="1:28" s="3" customFormat="1" ht="12.75">
      <c r="A28" s="28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0"/>
      <c r="P28" s="25"/>
      <c r="Q28" s="30"/>
      <c r="R28" s="25"/>
      <c r="S28" s="30"/>
      <c r="T28" s="23"/>
      <c r="U28" s="23"/>
      <c r="V28" s="26"/>
      <c r="W28" s="22"/>
      <c r="X28" s="22"/>
      <c r="Y28" s="21"/>
      <c r="Z28" s="17"/>
      <c r="AA28" s="18">
        <f>SUM(B28:M28)</f>
        <v>0</v>
      </c>
      <c r="AB28" s="4" t="str">
        <f>IF(AA28=100,"ОК"," ")</f>
        <v> </v>
      </c>
    </row>
    <row r="29" spans="1:28" s="3" customFormat="1" ht="12.75">
      <c r="A29" s="28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0"/>
      <c r="P29" s="25"/>
      <c r="Q29" s="30"/>
      <c r="R29" s="25"/>
      <c r="S29" s="30"/>
      <c r="T29" s="23"/>
      <c r="U29" s="23"/>
      <c r="V29" s="26"/>
      <c r="W29" s="22"/>
      <c r="X29" s="22"/>
      <c r="Y29" s="21"/>
      <c r="Z29" s="17"/>
      <c r="AA29" s="18">
        <f t="shared" si="0"/>
        <v>0</v>
      </c>
      <c r="AB29" s="4" t="str">
        <f>IF(AA29=100,"ОК"," ")</f>
        <v> </v>
      </c>
    </row>
    <row r="30" spans="1:28" s="3" customFormat="1" ht="12.75">
      <c r="A30" s="28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0"/>
      <c r="P30" s="25"/>
      <c r="Q30" s="30"/>
      <c r="R30" s="25"/>
      <c r="S30" s="30"/>
      <c r="T30" s="23"/>
      <c r="U30" s="23"/>
      <c r="V30" s="26"/>
      <c r="W30" s="22"/>
      <c r="X30" s="22"/>
      <c r="Y30" s="31"/>
      <c r="Z30" s="17"/>
      <c r="AA30" s="18">
        <f t="shared" si="0"/>
        <v>0</v>
      </c>
      <c r="AB30" s="4"/>
    </row>
    <row r="31" spans="1:28" s="3" customFormat="1" ht="12.75">
      <c r="A31" s="28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0"/>
      <c r="P31" s="25"/>
      <c r="Q31" s="30"/>
      <c r="R31" s="25"/>
      <c r="S31" s="30"/>
      <c r="T31" s="23"/>
      <c r="U31" s="23"/>
      <c r="V31" s="26"/>
      <c r="W31" s="22"/>
      <c r="X31" s="22"/>
      <c r="Y31" s="21"/>
      <c r="Z31" s="17"/>
      <c r="AA31" s="18">
        <f t="shared" si="0"/>
        <v>0</v>
      </c>
      <c r="AB31" s="4"/>
    </row>
    <row r="32" spans="1:28" s="3" customFormat="1" ht="12.75">
      <c r="A32" s="28">
        <v>20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0"/>
      <c r="P32" s="25"/>
      <c r="Q32" s="30"/>
      <c r="R32" s="25"/>
      <c r="S32" s="30"/>
      <c r="T32" s="23"/>
      <c r="U32" s="23"/>
      <c r="V32" s="24"/>
      <c r="W32" s="22"/>
      <c r="X32" s="22"/>
      <c r="Y32" s="21"/>
      <c r="Z32" s="17"/>
      <c r="AA32" s="18">
        <f t="shared" si="0"/>
        <v>0</v>
      </c>
      <c r="AB32" s="4"/>
    </row>
    <row r="33" spans="1:28" s="3" customFormat="1" ht="12.75">
      <c r="A33" s="42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7"/>
      <c r="P33" s="36"/>
      <c r="Q33" s="37"/>
      <c r="R33" s="36"/>
      <c r="S33" s="37"/>
      <c r="T33" s="38"/>
      <c r="U33" s="38"/>
      <c r="V33" s="39"/>
      <c r="W33" s="40"/>
      <c r="X33" s="40"/>
      <c r="Y33" s="35"/>
      <c r="Z33" s="17"/>
      <c r="AA33" s="18">
        <f t="shared" si="0"/>
        <v>0</v>
      </c>
      <c r="AB33" s="4"/>
    </row>
    <row r="34" spans="1:28" s="3" customFormat="1" ht="12.75">
      <c r="A34" s="42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7"/>
      <c r="P34" s="36"/>
      <c r="Q34" s="37"/>
      <c r="R34" s="36"/>
      <c r="S34" s="37"/>
      <c r="T34" s="38"/>
      <c r="U34" s="38"/>
      <c r="V34" s="41"/>
      <c r="W34" s="40"/>
      <c r="X34" s="40"/>
      <c r="Y34" s="35"/>
      <c r="Z34" s="17"/>
      <c r="AA34" s="18">
        <f t="shared" si="0"/>
        <v>0</v>
      </c>
      <c r="AB34" s="4"/>
    </row>
    <row r="35" spans="1:28" s="3" customFormat="1" ht="12.75">
      <c r="A35" s="28">
        <v>23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0"/>
      <c r="P35" s="25"/>
      <c r="Q35" s="30"/>
      <c r="R35" s="25"/>
      <c r="S35" s="30"/>
      <c r="T35" s="23"/>
      <c r="U35" s="23"/>
      <c r="V35" s="29"/>
      <c r="W35" s="22"/>
      <c r="X35" s="22"/>
      <c r="Y35" s="21"/>
      <c r="Z35" s="17"/>
      <c r="AA35" s="18">
        <f t="shared" si="0"/>
        <v>0</v>
      </c>
      <c r="AB35" s="4"/>
    </row>
    <row r="36" spans="1:28" s="3" customFormat="1" ht="12.75">
      <c r="A36" s="28">
        <v>24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0"/>
      <c r="P36" s="25"/>
      <c r="Q36" s="30"/>
      <c r="R36" s="25"/>
      <c r="S36" s="30"/>
      <c r="T36" s="23"/>
      <c r="U36" s="23"/>
      <c r="V36" s="24"/>
      <c r="W36" s="22"/>
      <c r="X36" s="22"/>
      <c r="Y36" s="22"/>
      <c r="Z36" s="17"/>
      <c r="AA36" s="18">
        <f t="shared" si="0"/>
        <v>0</v>
      </c>
      <c r="AB36" s="4" t="str">
        <f>IF(AA36=100,"ОК"," ")</f>
        <v> </v>
      </c>
    </row>
    <row r="37" spans="1:28" s="3" customFormat="1" ht="12.75">
      <c r="A37" s="28">
        <v>25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0"/>
      <c r="P37" s="25"/>
      <c r="Q37" s="30"/>
      <c r="R37" s="25"/>
      <c r="S37" s="30"/>
      <c r="T37" s="23"/>
      <c r="U37" s="23"/>
      <c r="V37" s="24"/>
      <c r="W37" s="22"/>
      <c r="X37" s="22"/>
      <c r="Y37" s="22"/>
      <c r="Z37" s="17"/>
      <c r="AA37" s="18">
        <f t="shared" si="0"/>
        <v>0</v>
      </c>
      <c r="AB37" s="4" t="str">
        <f>IF(AA37=100,"ОК"," ")</f>
        <v> </v>
      </c>
    </row>
    <row r="38" spans="1:28" s="3" customFormat="1" ht="12.75">
      <c r="A38" s="28">
        <v>26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0"/>
      <c r="P38" s="25"/>
      <c r="Q38" s="30"/>
      <c r="R38" s="25"/>
      <c r="S38" s="30"/>
      <c r="T38" s="23"/>
      <c r="U38" s="23"/>
      <c r="V38" s="24"/>
      <c r="W38" s="22"/>
      <c r="X38" s="22"/>
      <c r="Y38" s="21"/>
      <c r="Z38" s="17"/>
      <c r="AA38" s="18">
        <f t="shared" si="0"/>
        <v>0</v>
      </c>
      <c r="AB38" s="4" t="str">
        <f>IF(AA38=100,"ОК"," ")</f>
        <v> </v>
      </c>
    </row>
    <row r="39" spans="1:28" s="3" customFormat="1" ht="12.75">
      <c r="A39" s="28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0"/>
      <c r="P39" s="25"/>
      <c r="Q39" s="30"/>
      <c r="R39" s="25"/>
      <c r="S39" s="30"/>
      <c r="T39" s="23"/>
      <c r="U39" s="23"/>
      <c r="V39" s="24"/>
      <c r="W39" s="26"/>
      <c r="X39" s="26"/>
      <c r="Y39" s="73">
        <v>578069</v>
      </c>
      <c r="Z39" s="17"/>
      <c r="AA39" s="18">
        <f t="shared" si="0"/>
        <v>0</v>
      </c>
      <c r="AB39" s="4" t="str">
        <f>IF(AA39=100,"ОК"," ")</f>
        <v> </v>
      </c>
    </row>
    <row r="40" spans="1:28" s="3" customFormat="1" ht="12.75">
      <c r="A40" s="42">
        <v>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7"/>
      <c r="P40" s="36"/>
      <c r="Q40" s="37"/>
      <c r="R40" s="36"/>
      <c r="S40" s="37"/>
      <c r="T40" s="38"/>
      <c r="U40" s="38"/>
      <c r="V40" s="41"/>
      <c r="W40" s="43"/>
      <c r="X40" s="43"/>
      <c r="Y40" s="74">
        <v>791862</v>
      </c>
      <c r="Z40" s="17"/>
      <c r="AA40" s="18">
        <f t="shared" si="0"/>
        <v>0</v>
      </c>
      <c r="AB40" s="4"/>
    </row>
    <row r="41" spans="1:28" s="3" customFormat="1" ht="12.75">
      <c r="A41" s="42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6"/>
      <c r="Q41" s="37"/>
      <c r="R41" s="36"/>
      <c r="S41" s="37"/>
      <c r="T41" s="38"/>
      <c r="U41" s="38"/>
      <c r="V41" s="41"/>
      <c r="W41" s="43"/>
      <c r="X41" s="43"/>
      <c r="Y41" s="74">
        <v>794401</v>
      </c>
      <c r="Z41" s="17"/>
      <c r="AA41" s="18">
        <f t="shared" si="0"/>
        <v>0</v>
      </c>
      <c r="AB41" s="4"/>
    </row>
    <row r="42" spans="1:28" s="3" customFormat="1" ht="12.75">
      <c r="A42" s="28">
        <v>30</v>
      </c>
      <c r="B42" s="21">
        <v>93.1981</v>
      </c>
      <c r="C42" s="21">
        <v>2.9054</v>
      </c>
      <c r="D42" s="21">
        <v>0.7386</v>
      </c>
      <c r="E42" s="21">
        <v>0.1894</v>
      </c>
      <c r="F42" s="21">
        <v>0.189</v>
      </c>
      <c r="G42" s="21">
        <v>0.0026</v>
      </c>
      <c r="H42" s="21">
        <v>0.092</v>
      </c>
      <c r="I42" s="21">
        <v>0.0526</v>
      </c>
      <c r="J42" s="21">
        <v>0.3302</v>
      </c>
      <c r="K42" s="21">
        <v>0.0103</v>
      </c>
      <c r="L42" s="21">
        <v>2.1403</v>
      </c>
      <c r="M42" s="21">
        <v>0.1516</v>
      </c>
      <c r="N42" s="21">
        <v>0.7262</v>
      </c>
      <c r="O42" s="30">
        <v>34.6741</v>
      </c>
      <c r="P42" s="25">
        <f>1000*O42/4.1868</f>
        <v>8281.766504251458</v>
      </c>
      <c r="Q42" s="30">
        <v>38.3994</v>
      </c>
      <c r="R42" s="25">
        <f>1000*Q42/4.1868</f>
        <v>9171.539122957869</v>
      </c>
      <c r="S42" s="30">
        <v>49.4522</v>
      </c>
      <c r="T42" s="23">
        <v>-8.4</v>
      </c>
      <c r="U42" s="23">
        <v>-1.2</v>
      </c>
      <c r="V42" s="24"/>
      <c r="W42" s="26">
        <v>0.001</v>
      </c>
      <c r="X42" s="26">
        <v>0.0001</v>
      </c>
      <c r="Y42" s="73">
        <v>854905</v>
      </c>
      <c r="Z42" s="17"/>
      <c r="AA42" s="18">
        <f t="shared" si="0"/>
        <v>100.0001</v>
      </c>
      <c r="AB42" s="4" t="str">
        <f>IF(AA42=100,"ОК"," ")</f>
        <v> </v>
      </c>
    </row>
    <row r="43" spans="1:28" s="3" customFormat="1" ht="12" customHeight="1">
      <c r="A43" s="28">
        <v>31</v>
      </c>
      <c r="B43" s="21">
        <v>93.0553</v>
      </c>
      <c r="C43" s="21">
        <v>3.0355</v>
      </c>
      <c r="D43" s="21">
        <v>0.7458</v>
      </c>
      <c r="E43" s="21">
        <v>0.1981</v>
      </c>
      <c r="F43" s="21">
        <v>0.1892</v>
      </c>
      <c r="G43" s="21">
        <v>24</v>
      </c>
      <c r="H43" s="21">
        <v>0.0891</v>
      </c>
      <c r="I43" s="21">
        <v>0.0472</v>
      </c>
      <c r="J43" s="21">
        <v>0.1806</v>
      </c>
      <c r="K43" s="21">
        <v>0.0105</v>
      </c>
      <c r="L43" s="21">
        <v>2.3006</v>
      </c>
      <c r="M43" s="21">
        <v>0.1456</v>
      </c>
      <c r="N43" s="21">
        <v>0.7234</v>
      </c>
      <c r="O43" s="30">
        <v>34.465</v>
      </c>
      <c r="P43" s="25">
        <f>1000*O43/4.1868</f>
        <v>8231.823827266648</v>
      </c>
      <c r="Q43" s="30">
        <v>38.1733</v>
      </c>
      <c r="R43" s="25">
        <f>1000*Q43/4.1868</f>
        <v>9117.53606573039</v>
      </c>
      <c r="S43" s="30">
        <v>49.2581</v>
      </c>
      <c r="T43" s="23">
        <v>-8.7</v>
      </c>
      <c r="U43" s="23">
        <v>-1.4</v>
      </c>
      <c r="V43" s="26"/>
      <c r="W43" s="26"/>
      <c r="X43" s="26"/>
      <c r="Y43" s="73">
        <v>914494</v>
      </c>
      <c r="Z43" s="17"/>
      <c r="AA43" s="18">
        <f t="shared" si="0"/>
        <v>123.9975</v>
      </c>
      <c r="AB43" s="4" t="str">
        <f>IF(AA43=100,"ОК"," ")</f>
        <v> </v>
      </c>
    </row>
    <row r="44" spans="1:29" ht="12.7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33"/>
      <c r="Y44" s="75">
        <f>SUM(Y13:Y43)</f>
        <v>3933731</v>
      </c>
      <c r="Z44" s="15"/>
      <c r="AA44" s="19"/>
      <c r="AB44" s="1"/>
      <c r="AC44"/>
    </row>
    <row r="45" spans="1:27" ht="12.75">
      <c r="A45" s="1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32"/>
      <c r="Y45" s="15"/>
      <c r="Z45" s="15"/>
      <c r="AA45" s="15"/>
    </row>
    <row r="46" spans="1:27" ht="12.75">
      <c r="A46" s="15"/>
      <c r="B46" s="20" t="s">
        <v>52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5"/>
      <c r="U46" s="15"/>
      <c r="V46" s="15"/>
      <c r="W46" s="15"/>
      <c r="X46" s="15"/>
      <c r="Y46" s="15"/>
      <c r="Z46" s="15"/>
      <c r="AA46" s="15"/>
    </row>
    <row r="47" spans="1:27" ht="12.75">
      <c r="A47" s="15"/>
      <c r="B47" s="15" t="s">
        <v>42</v>
      </c>
      <c r="C47" s="15"/>
      <c r="D47" s="15"/>
      <c r="E47" s="15"/>
      <c r="F47" s="15"/>
      <c r="G47" s="15"/>
      <c r="H47" s="15"/>
      <c r="I47" s="15"/>
      <c r="J47" s="15"/>
      <c r="K47" s="14" t="s">
        <v>45</v>
      </c>
      <c r="L47" s="15"/>
      <c r="M47" s="15"/>
      <c r="N47" s="14" t="s">
        <v>0</v>
      </c>
      <c r="O47" s="15"/>
      <c r="P47" s="15"/>
      <c r="Q47" s="14" t="s">
        <v>43</v>
      </c>
      <c r="R47" s="15"/>
      <c r="S47" s="15"/>
      <c r="T47" s="14"/>
      <c r="U47" s="14"/>
      <c r="V47" s="15"/>
      <c r="W47" s="15"/>
      <c r="X47" s="15"/>
      <c r="Y47" s="15"/>
      <c r="Z47" s="15"/>
      <c r="AA47" s="15"/>
    </row>
    <row r="48" spans="1:2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5"/>
      <c r="M48" s="15"/>
      <c r="N48" s="14"/>
      <c r="O48" s="15"/>
      <c r="P48" s="15"/>
      <c r="Q48" s="14"/>
      <c r="R48" s="15"/>
      <c r="S48" s="15"/>
      <c r="T48" s="14"/>
      <c r="U48" s="14"/>
      <c r="V48" s="15"/>
      <c r="W48" s="15"/>
      <c r="X48" s="15"/>
      <c r="Y48" s="15"/>
      <c r="Z48" s="15"/>
      <c r="AA48" s="15"/>
    </row>
    <row r="49" spans="1:27" ht="12.75">
      <c r="A49" s="15"/>
      <c r="B49" s="20" t="s">
        <v>50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5"/>
      <c r="O49" s="20"/>
      <c r="P49" s="44"/>
      <c r="Q49" s="45"/>
      <c r="R49" s="20"/>
      <c r="S49" s="20"/>
      <c r="T49" s="14"/>
      <c r="U49" s="14"/>
      <c r="V49" s="15"/>
      <c r="W49" s="15"/>
      <c r="X49" s="15"/>
      <c r="Y49" s="15"/>
      <c r="Z49" s="15"/>
      <c r="AA49" s="15"/>
    </row>
    <row r="50" spans="1:2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 t="s">
        <v>45</v>
      </c>
      <c r="L50" s="15"/>
      <c r="M50" s="15"/>
      <c r="N50" s="14" t="s">
        <v>0</v>
      </c>
      <c r="O50" s="15"/>
      <c r="P50" s="14" t="s">
        <v>48</v>
      </c>
      <c r="Q50" s="14"/>
      <c r="R50" s="15"/>
      <c r="S50" s="15"/>
      <c r="T50" s="14"/>
      <c r="U50" s="14"/>
      <c r="V50" s="15"/>
      <c r="W50" s="15"/>
      <c r="X50" s="15"/>
      <c r="Y50" s="15"/>
      <c r="Z50" s="15"/>
      <c r="AA50" s="15"/>
    </row>
    <row r="51" spans="1:27" ht="18" customHeight="1">
      <c r="A51" s="15"/>
      <c r="B51" s="20" t="s">
        <v>51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15" t="s">
        <v>44</v>
      </c>
      <c r="C52" s="15"/>
      <c r="D52" s="15"/>
      <c r="E52" s="15"/>
      <c r="F52" s="15"/>
      <c r="G52" s="15"/>
      <c r="H52" s="15"/>
      <c r="I52" s="15"/>
      <c r="J52" s="15"/>
      <c r="K52" s="14" t="s">
        <v>46</v>
      </c>
      <c r="L52" s="15"/>
      <c r="M52" s="15"/>
      <c r="N52" s="14" t="s">
        <v>0</v>
      </c>
      <c r="O52" s="15"/>
      <c r="P52" s="15"/>
      <c r="Q52" s="14" t="s">
        <v>43</v>
      </c>
      <c r="R52" s="15"/>
      <c r="S52" s="15"/>
      <c r="T52" s="14"/>
      <c r="U52" s="14"/>
      <c r="V52" s="15"/>
      <c r="W52" s="15"/>
      <c r="X52" s="15"/>
      <c r="Y52" s="15"/>
      <c r="Z52" s="15"/>
      <c r="AA52" s="15"/>
    </row>
    <row r="54" spans="2:2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</sheetData>
  <sheetProtection/>
  <mergeCells count="33">
    <mergeCell ref="N10:N12"/>
    <mergeCell ref="R10:R12"/>
    <mergeCell ref="N9:S9"/>
    <mergeCell ref="M10:M12"/>
    <mergeCell ref="O10:O12"/>
    <mergeCell ref="P10:P12"/>
    <mergeCell ref="X9:X12"/>
    <mergeCell ref="B45:W45"/>
    <mergeCell ref="A44:W44"/>
    <mergeCell ref="T9:T12"/>
    <mergeCell ref="U9:U12"/>
    <mergeCell ref="A9:A12"/>
    <mergeCell ref="K10:K12"/>
    <mergeCell ref="V2:Y2"/>
    <mergeCell ref="A7:Y7"/>
    <mergeCell ref="A8:Y8"/>
    <mergeCell ref="C10:C12"/>
    <mergeCell ref="B10:B12"/>
    <mergeCell ref="F10:F12"/>
    <mergeCell ref="S10:S12"/>
    <mergeCell ref="H10:H12"/>
    <mergeCell ref="L10:L12"/>
    <mergeCell ref="Q10:Q12"/>
    <mergeCell ref="B6:AA6"/>
    <mergeCell ref="W9:W12"/>
    <mergeCell ref="Y9:Y12"/>
    <mergeCell ref="B9:M9"/>
    <mergeCell ref="D10:D12"/>
    <mergeCell ref="E10:E12"/>
    <mergeCell ref="V9:V12"/>
    <mergeCell ref="G10:G12"/>
    <mergeCell ref="J10:J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2016-04-28T06:51:51Z</cp:lastPrinted>
  <dcterms:created xsi:type="dcterms:W3CDTF">2010-01-29T08:37:16Z</dcterms:created>
  <dcterms:modified xsi:type="dcterms:W3CDTF">2016-06-07T08:43:16Z</dcterms:modified>
  <cp:category/>
  <cp:version/>
  <cp:contentType/>
  <cp:contentStatus/>
</cp:coreProperties>
</file>