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одаток ШДО" sheetId="1" r:id="rId1"/>
    <sheet name="Додаток ШДО+Єккр)" sheetId="2" r:id="rId2"/>
    <sheet name="Додаток Єккр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45" i="3" l="1"/>
  <c r="F45" i="3"/>
  <c r="E45" i="3"/>
  <c r="D45" i="3"/>
  <c r="C45" i="3"/>
  <c r="H45" i="3" s="1"/>
  <c r="G44" i="3"/>
  <c r="F44" i="3"/>
  <c r="E44" i="3"/>
  <c r="D44" i="3"/>
  <c r="C44" i="3"/>
  <c r="G43" i="3"/>
  <c r="F43" i="3"/>
  <c r="E43" i="3"/>
  <c r="D43" i="3"/>
  <c r="C43" i="3"/>
  <c r="H43" i="3" s="1"/>
  <c r="G42" i="3"/>
  <c r="F42" i="3"/>
  <c r="E42" i="3"/>
  <c r="D42" i="3"/>
  <c r="C42" i="3"/>
  <c r="G41" i="3"/>
  <c r="F41" i="3"/>
  <c r="E41" i="3"/>
  <c r="D41" i="3"/>
  <c r="C41" i="3"/>
  <c r="G40" i="3"/>
  <c r="F40" i="3"/>
  <c r="E40" i="3"/>
  <c r="D40" i="3"/>
  <c r="H40" i="3" s="1"/>
  <c r="C40" i="3"/>
  <c r="G39" i="3"/>
  <c r="F39" i="3"/>
  <c r="E39" i="3"/>
  <c r="D39" i="3"/>
  <c r="C39" i="3"/>
  <c r="G38" i="3"/>
  <c r="F38" i="3"/>
  <c r="E38" i="3"/>
  <c r="D38" i="3"/>
  <c r="H38" i="3" s="1"/>
  <c r="C38" i="3"/>
  <c r="G37" i="3"/>
  <c r="F37" i="3"/>
  <c r="E37" i="3"/>
  <c r="D37" i="3"/>
  <c r="C37" i="3"/>
  <c r="G36" i="3"/>
  <c r="F36" i="3"/>
  <c r="E36" i="3"/>
  <c r="D36" i="3"/>
  <c r="H36" i="3" s="1"/>
  <c r="C36" i="3"/>
  <c r="G35" i="3"/>
  <c r="F35" i="3"/>
  <c r="E35" i="3"/>
  <c r="D35" i="3"/>
  <c r="C35" i="3"/>
  <c r="H35" i="3" s="1"/>
  <c r="G34" i="3"/>
  <c r="F34" i="3"/>
  <c r="E34" i="3"/>
  <c r="D34" i="3"/>
  <c r="H34" i="3" s="1"/>
  <c r="C34" i="3"/>
  <c r="G33" i="3"/>
  <c r="F33" i="3"/>
  <c r="E33" i="3"/>
  <c r="D33" i="3"/>
  <c r="C33" i="3"/>
  <c r="G32" i="3"/>
  <c r="F32" i="3"/>
  <c r="E32" i="3"/>
  <c r="D32" i="3"/>
  <c r="C32" i="3"/>
  <c r="G31" i="3"/>
  <c r="F31" i="3"/>
  <c r="E31" i="3"/>
  <c r="D31" i="3"/>
  <c r="C31" i="3"/>
  <c r="H31" i="3" s="1"/>
  <c r="G30" i="3"/>
  <c r="F30" i="3"/>
  <c r="E30" i="3"/>
  <c r="D30" i="3"/>
  <c r="C30" i="3"/>
  <c r="G29" i="3"/>
  <c r="F29" i="3"/>
  <c r="E29" i="3"/>
  <c r="D29" i="3"/>
  <c r="C29" i="3"/>
  <c r="H29" i="3" s="1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H26" i="3" s="1"/>
  <c r="C26" i="3"/>
  <c r="G25" i="3"/>
  <c r="F25" i="3"/>
  <c r="E25" i="3"/>
  <c r="D25" i="3"/>
  <c r="C25" i="3"/>
  <c r="H25" i="3" s="1"/>
  <c r="G24" i="3"/>
  <c r="F24" i="3"/>
  <c r="E24" i="3"/>
  <c r="D24" i="3"/>
  <c r="C24" i="3"/>
  <c r="G23" i="3"/>
  <c r="F23" i="3"/>
  <c r="E23" i="3"/>
  <c r="D23" i="3"/>
  <c r="C23" i="3"/>
  <c r="H23" i="3" s="1"/>
  <c r="G22" i="3"/>
  <c r="F22" i="3"/>
  <c r="E22" i="3"/>
  <c r="D22" i="3"/>
  <c r="C22" i="3"/>
  <c r="G21" i="3"/>
  <c r="F21" i="3"/>
  <c r="E21" i="3"/>
  <c r="D21" i="3"/>
  <c r="C21" i="3"/>
  <c r="H21" i="3" s="1"/>
  <c r="G20" i="3"/>
  <c r="F20" i="3"/>
  <c r="E20" i="3"/>
  <c r="D20" i="3"/>
  <c r="H20" i="3" s="1"/>
  <c r="C20" i="3"/>
  <c r="G19" i="3"/>
  <c r="F19" i="3"/>
  <c r="E19" i="3"/>
  <c r="D19" i="3"/>
  <c r="C19" i="3"/>
  <c r="G18" i="3"/>
  <c r="F18" i="3"/>
  <c r="E18" i="3"/>
  <c r="D18" i="3"/>
  <c r="C18" i="3"/>
  <c r="H18" i="3" s="1"/>
  <c r="G17" i="3"/>
  <c r="F17" i="3"/>
  <c r="E17" i="3"/>
  <c r="D17" i="3"/>
  <c r="C17" i="3"/>
  <c r="H17" i="3" s="1"/>
  <c r="G16" i="3"/>
  <c r="F16" i="3"/>
  <c r="E16" i="3"/>
  <c r="D16" i="3"/>
  <c r="C16" i="3"/>
  <c r="H16" i="3" s="1"/>
  <c r="G15" i="3"/>
  <c r="G46" i="3" s="1"/>
  <c r="F15" i="3"/>
  <c r="F46" i="3" s="1"/>
  <c r="E15" i="3"/>
  <c r="E46" i="3" s="1"/>
  <c r="D15" i="3"/>
  <c r="D46" i="3" s="1"/>
  <c r="C15" i="3"/>
  <c r="C46" i="3" s="1"/>
  <c r="M45" i="2"/>
  <c r="L45" i="2"/>
  <c r="K45" i="2"/>
  <c r="J45" i="2"/>
  <c r="I45" i="2"/>
  <c r="H45" i="2"/>
  <c r="G45" i="2"/>
  <c r="F45" i="2"/>
  <c r="E45" i="2"/>
  <c r="D45" i="2"/>
  <c r="C45" i="2"/>
  <c r="N45" i="2" s="1"/>
  <c r="M44" i="2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N42" i="2" s="1"/>
  <c r="M41" i="2"/>
  <c r="L41" i="2"/>
  <c r="K41" i="2"/>
  <c r="J41" i="2"/>
  <c r="I41" i="2"/>
  <c r="H41" i="2"/>
  <c r="G41" i="2"/>
  <c r="F41" i="2"/>
  <c r="E41" i="2"/>
  <c r="D41" i="2"/>
  <c r="N41" i="2" s="1"/>
  <c r="C41" i="2"/>
  <c r="M40" i="2"/>
  <c r="L40" i="2"/>
  <c r="K40" i="2"/>
  <c r="J40" i="2"/>
  <c r="I40" i="2"/>
  <c r="H40" i="2"/>
  <c r="G40" i="2"/>
  <c r="F40" i="2"/>
  <c r="E40" i="2"/>
  <c r="D40" i="2"/>
  <c r="C40" i="2"/>
  <c r="N40" i="2" s="1"/>
  <c r="M39" i="2"/>
  <c r="L39" i="2"/>
  <c r="K39" i="2"/>
  <c r="J39" i="2"/>
  <c r="I39" i="2"/>
  <c r="H39" i="2"/>
  <c r="G39" i="2"/>
  <c r="F39" i="2"/>
  <c r="E39" i="2"/>
  <c r="D39" i="2"/>
  <c r="N39" i="2" s="1"/>
  <c r="C39" i="2"/>
  <c r="M38" i="2"/>
  <c r="L38" i="2"/>
  <c r="K38" i="2"/>
  <c r="J38" i="2"/>
  <c r="I38" i="2"/>
  <c r="H38" i="2"/>
  <c r="G38" i="2"/>
  <c r="F38" i="2"/>
  <c r="E38" i="2"/>
  <c r="D38" i="2"/>
  <c r="C38" i="2"/>
  <c r="M37" i="2"/>
  <c r="L37" i="2"/>
  <c r="K37" i="2"/>
  <c r="J37" i="2"/>
  <c r="I37" i="2"/>
  <c r="H37" i="2"/>
  <c r="G37" i="2"/>
  <c r="F37" i="2"/>
  <c r="E37" i="2"/>
  <c r="D37" i="2"/>
  <c r="N37" i="2" s="1"/>
  <c r="C37" i="2"/>
  <c r="M36" i="2"/>
  <c r="L36" i="2"/>
  <c r="K36" i="2"/>
  <c r="J36" i="2"/>
  <c r="I36" i="2"/>
  <c r="H36" i="2"/>
  <c r="G36" i="2"/>
  <c r="F36" i="2"/>
  <c r="E36" i="2"/>
  <c r="D36" i="2"/>
  <c r="C36" i="2"/>
  <c r="N36" i="2" s="1"/>
  <c r="M35" i="2"/>
  <c r="L35" i="2"/>
  <c r="K35" i="2"/>
  <c r="J35" i="2"/>
  <c r="I35" i="2"/>
  <c r="H35" i="2"/>
  <c r="G35" i="2"/>
  <c r="F35" i="2"/>
  <c r="E35" i="2"/>
  <c r="D35" i="2"/>
  <c r="N35" i="2" s="1"/>
  <c r="C35" i="2"/>
  <c r="O34" i="2"/>
  <c r="M34" i="2"/>
  <c r="L34" i="2"/>
  <c r="K34" i="2"/>
  <c r="J34" i="2"/>
  <c r="I34" i="2"/>
  <c r="H34" i="2"/>
  <c r="G34" i="2"/>
  <c r="F34" i="2"/>
  <c r="E34" i="2"/>
  <c r="D34" i="2"/>
  <c r="C34" i="2"/>
  <c r="O33" i="2"/>
  <c r="M33" i="2"/>
  <c r="L33" i="2"/>
  <c r="K33" i="2"/>
  <c r="J33" i="2"/>
  <c r="I33" i="2"/>
  <c r="H33" i="2"/>
  <c r="G33" i="2"/>
  <c r="F33" i="2"/>
  <c r="E33" i="2"/>
  <c r="D33" i="2"/>
  <c r="N33" i="2" s="1"/>
  <c r="C33" i="2"/>
  <c r="O32" i="2"/>
  <c r="M32" i="2"/>
  <c r="L32" i="2"/>
  <c r="K32" i="2"/>
  <c r="J32" i="2"/>
  <c r="I32" i="2"/>
  <c r="H32" i="2"/>
  <c r="G32" i="2"/>
  <c r="F32" i="2"/>
  <c r="E32" i="2"/>
  <c r="D32" i="2"/>
  <c r="C32" i="2"/>
  <c r="N32" i="2" s="1"/>
  <c r="M31" i="2"/>
  <c r="L31" i="2"/>
  <c r="K31" i="2"/>
  <c r="J31" i="2"/>
  <c r="I31" i="2"/>
  <c r="H31" i="2"/>
  <c r="G31" i="2"/>
  <c r="F31" i="2"/>
  <c r="E31" i="2"/>
  <c r="D31" i="2"/>
  <c r="C31" i="2"/>
  <c r="N31" i="2" s="1"/>
  <c r="M30" i="2"/>
  <c r="L30" i="2"/>
  <c r="K30" i="2"/>
  <c r="J30" i="2"/>
  <c r="I30" i="2"/>
  <c r="H30" i="2"/>
  <c r="G30" i="2"/>
  <c r="F30" i="2"/>
  <c r="E30" i="2"/>
  <c r="D30" i="2"/>
  <c r="C30" i="2"/>
  <c r="N30" i="2" s="1"/>
  <c r="M29" i="2"/>
  <c r="L29" i="2"/>
  <c r="K29" i="2"/>
  <c r="J29" i="2"/>
  <c r="I29" i="2"/>
  <c r="H29" i="2"/>
  <c r="G29" i="2"/>
  <c r="F29" i="2"/>
  <c r="E29" i="2"/>
  <c r="D29" i="2"/>
  <c r="N29" i="2" s="1"/>
  <c r="C29" i="2"/>
  <c r="M28" i="2"/>
  <c r="L28" i="2"/>
  <c r="K28" i="2"/>
  <c r="J28" i="2"/>
  <c r="I28" i="2"/>
  <c r="H28" i="2"/>
  <c r="G28" i="2"/>
  <c r="F28" i="2"/>
  <c r="E28" i="2"/>
  <c r="D28" i="2"/>
  <c r="C28" i="2"/>
  <c r="N28" i="2" s="1"/>
  <c r="M27" i="2"/>
  <c r="L27" i="2"/>
  <c r="K27" i="2"/>
  <c r="J27" i="2"/>
  <c r="I27" i="2"/>
  <c r="H27" i="2"/>
  <c r="G27" i="2"/>
  <c r="F27" i="2"/>
  <c r="E27" i="2"/>
  <c r="D27" i="2"/>
  <c r="N27" i="2" s="1"/>
  <c r="C27" i="2"/>
  <c r="M26" i="2"/>
  <c r="L26" i="2"/>
  <c r="K26" i="2"/>
  <c r="J26" i="2"/>
  <c r="I26" i="2"/>
  <c r="H26" i="2"/>
  <c r="G26" i="2"/>
  <c r="F26" i="2"/>
  <c r="E26" i="2"/>
  <c r="D26" i="2"/>
  <c r="C26" i="2"/>
  <c r="N26" i="2" s="1"/>
  <c r="M25" i="2"/>
  <c r="L25" i="2"/>
  <c r="K25" i="2"/>
  <c r="J25" i="2"/>
  <c r="I25" i="2"/>
  <c r="H25" i="2"/>
  <c r="G25" i="2"/>
  <c r="F25" i="2"/>
  <c r="E25" i="2"/>
  <c r="D25" i="2"/>
  <c r="N25" i="2" s="1"/>
  <c r="C25" i="2"/>
  <c r="M24" i="2"/>
  <c r="L24" i="2"/>
  <c r="K24" i="2"/>
  <c r="J24" i="2"/>
  <c r="I24" i="2"/>
  <c r="H24" i="2"/>
  <c r="G24" i="2"/>
  <c r="F24" i="2"/>
  <c r="E24" i="2"/>
  <c r="D24" i="2"/>
  <c r="C24" i="2"/>
  <c r="M23" i="2"/>
  <c r="L23" i="2"/>
  <c r="K23" i="2"/>
  <c r="J23" i="2"/>
  <c r="I23" i="2"/>
  <c r="H23" i="2"/>
  <c r="G23" i="2"/>
  <c r="F23" i="2"/>
  <c r="E23" i="2"/>
  <c r="D23" i="2"/>
  <c r="N23" i="2" s="1"/>
  <c r="C23" i="2"/>
  <c r="M22" i="2"/>
  <c r="L22" i="2"/>
  <c r="K22" i="2"/>
  <c r="J22" i="2"/>
  <c r="I22" i="2"/>
  <c r="H22" i="2"/>
  <c r="G22" i="2"/>
  <c r="F22" i="2"/>
  <c r="E22" i="2"/>
  <c r="D22" i="2"/>
  <c r="C22" i="2"/>
  <c r="N22" i="2" s="1"/>
  <c r="M21" i="2"/>
  <c r="L21" i="2"/>
  <c r="K21" i="2"/>
  <c r="J21" i="2"/>
  <c r="I21" i="2"/>
  <c r="H21" i="2"/>
  <c r="G21" i="2"/>
  <c r="F21" i="2"/>
  <c r="E21" i="2"/>
  <c r="D21" i="2"/>
  <c r="N21" i="2" s="1"/>
  <c r="C21" i="2"/>
  <c r="O20" i="2"/>
  <c r="M20" i="2"/>
  <c r="L20" i="2"/>
  <c r="K20" i="2"/>
  <c r="J20" i="2"/>
  <c r="I20" i="2"/>
  <c r="H20" i="2"/>
  <c r="G20" i="2"/>
  <c r="F20" i="2"/>
  <c r="E20" i="2"/>
  <c r="D20" i="2"/>
  <c r="C20" i="2"/>
  <c r="N20" i="2" s="1"/>
  <c r="O19" i="2"/>
  <c r="M19" i="2"/>
  <c r="L19" i="2"/>
  <c r="K19" i="2"/>
  <c r="J19" i="2"/>
  <c r="I19" i="2"/>
  <c r="H19" i="2"/>
  <c r="G19" i="2"/>
  <c r="F19" i="2"/>
  <c r="E19" i="2"/>
  <c r="D19" i="2"/>
  <c r="C19" i="2"/>
  <c r="O18" i="2"/>
  <c r="M18" i="2"/>
  <c r="L18" i="2"/>
  <c r="K18" i="2"/>
  <c r="J18" i="2"/>
  <c r="I18" i="2"/>
  <c r="H18" i="2"/>
  <c r="G18" i="2"/>
  <c r="F18" i="2"/>
  <c r="E18" i="2"/>
  <c r="D18" i="2"/>
  <c r="C18" i="2"/>
  <c r="N18" i="2" s="1"/>
  <c r="M17" i="2"/>
  <c r="L17" i="2"/>
  <c r="K17" i="2"/>
  <c r="J17" i="2"/>
  <c r="I17" i="2"/>
  <c r="H17" i="2"/>
  <c r="G17" i="2"/>
  <c r="F17" i="2"/>
  <c r="E17" i="2"/>
  <c r="D17" i="2"/>
  <c r="C17" i="2"/>
  <c r="M16" i="2"/>
  <c r="L16" i="2"/>
  <c r="K16" i="2"/>
  <c r="J16" i="2"/>
  <c r="I16" i="2"/>
  <c r="H16" i="2"/>
  <c r="G16" i="2"/>
  <c r="F16" i="2"/>
  <c r="E16" i="2"/>
  <c r="D16" i="2"/>
  <c r="C16" i="2"/>
  <c r="M15" i="2"/>
  <c r="M46" i="2" s="1"/>
  <c r="L15" i="2"/>
  <c r="L46" i="2" s="1"/>
  <c r="K15" i="2"/>
  <c r="K46" i="2" s="1"/>
  <c r="J15" i="2"/>
  <c r="J46" i="2" s="1"/>
  <c r="I15" i="2"/>
  <c r="I46" i="2" s="1"/>
  <c r="H15" i="2"/>
  <c r="H46" i="2" s="1"/>
  <c r="G15" i="2"/>
  <c r="G46" i="2" s="1"/>
  <c r="F15" i="2"/>
  <c r="F46" i="2" s="1"/>
  <c r="E15" i="2"/>
  <c r="E46" i="2" s="1"/>
  <c r="D15" i="2"/>
  <c r="D46" i="2" s="1"/>
  <c r="C15" i="2"/>
  <c r="C46" i="2" s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5" i="1" s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X44" i="1" s="1"/>
  <c r="C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X43" i="1" s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X42" i="1" s="1"/>
  <c r="C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X41" i="1" s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X40" i="1" s="1"/>
  <c r="C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X39" i="1" s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X38" i="1" s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X37" i="1" s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X36" i="1" s="1"/>
  <c r="C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X35" i="1" s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X34" i="1" s="1"/>
  <c r="C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X33" i="1" s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X32" i="1" s="1"/>
  <c r="C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X29" i="1" s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X28" i="1" s="1"/>
  <c r="C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X27" i="1" s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X26" i="1" s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X25" i="1" s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X24" i="1" s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X23" i="1" s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X22" i="1" s="1"/>
  <c r="C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X21" i="1" s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X20" i="1" s="1"/>
  <c r="C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X19" i="1" s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X16" i="1" s="1"/>
  <c r="W15" i="1"/>
  <c r="W46" i="1" s="1"/>
  <c r="V15" i="1"/>
  <c r="V46" i="1" s="1"/>
  <c r="U15" i="1"/>
  <c r="U46" i="1" s="1"/>
  <c r="T15" i="1"/>
  <c r="T46" i="1" s="1"/>
  <c r="S15" i="1"/>
  <c r="S46" i="1" s="1"/>
  <c r="R15" i="1"/>
  <c r="R46" i="1" s="1"/>
  <c r="Q15" i="1"/>
  <c r="Q46" i="1" s="1"/>
  <c r="P15" i="1"/>
  <c r="P46" i="1" s="1"/>
  <c r="O15" i="1"/>
  <c r="O46" i="1" s="1"/>
  <c r="N15" i="1"/>
  <c r="N46" i="1" s="1"/>
  <c r="M15" i="1"/>
  <c r="M46" i="1" s="1"/>
  <c r="L15" i="1"/>
  <c r="L46" i="1" s="1"/>
  <c r="K15" i="1"/>
  <c r="K46" i="1" s="1"/>
  <c r="J15" i="1"/>
  <c r="J46" i="1" s="1"/>
  <c r="I15" i="1"/>
  <c r="I46" i="1" s="1"/>
  <c r="H15" i="1"/>
  <c r="H46" i="1" s="1"/>
  <c r="G15" i="1"/>
  <c r="G46" i="1" s="1"/>
  <c r="F15" i="1"/>
  <c r="F46" i="1" s="1"/>
  <c r="E15" i="1"/>
  <c r="E46" i="1" s="1"/>
  <c r="D15" i="1"/>
  <c r="X15" i="1" s="1"/>
  <c r="C15" i="1"/>
  <c r="C46" i="1" s="1"/>
  <c r="X17" i="1" l="1"/>
  <c r="X31" i="1"/>
  <c r="N16" i="2"/>
  <c r="N17" i="2"/>
  <c r="N19" i="2"/>
  <c r="N34" i="2"/>
  <c r="N38" i="2"/>
  <c r="H19" i="3"/>
  <c r="H22" i="3"/>
  <c r="H24" i="3"/>
  <c r="H27" i="3"/>
  <c r="H28" i="3"/>
  <c r="H30" i="3"/>
  <c r="H32" i="3"/>
  <c r="H33" i="3"/>
  <c r="H37" i="3"/>
  <c r="H39" i="3"/>
  <c r="H41" i="3"/>
  <c r="H42" i="3"/>
  <c r="H44" i="3"/>
  <c r="X18" i="1"/>
  <c r="X30" i="1"/>
  <c r="N24" i="2"/>
  <c r="N43" i="2"/>
  <c r="N44" i="2"/>
  <c r="H15" i="3"/>
  <c r="N15" i="2"/>
  <c r="Y46" i="1"/>
  <c r="X46" i="1"/>
  <c r="D46" i="1"/>
  <c r="I46" i="3" l="1"/>
  <c r="H46" i="3"/>
  <c r="O46" i="2"/>
  <c r="N46" i="2"/>
</calcChain>
</file>

<file path=xl/sharedStrings.xml><?xml version="1.0" encoding="utf-8"?>
<sst xmlns="http://schemas.openxmlformats.org/spreadsheetml/2006/main" count="105" uniqueCount="62">
  <si>
    <t>ПАТ "УКРТРАНСГАЗ"</t>
  </si>
  <si>
    <t>Філія УМГ"Харківтрансгаз"</t>
  </si>
  <si>
    <t>Криворізьке ЛВУМГ</t>
  </si>
  <si>
    <t>Додаток до Паспорту фізико-хімічних показників природного газу</t>
  </si>
  <si>
    <t xml:space="preserve">     переданого УМГ "ХАРКІВТРАНСГАЗ" Криворізьким ЛВУМГ по ГРС1м.Кривий Ріг,ГРС 1Ам.Кривий Ріг,  ГРС 2  м.Кривий Ріг,ГРС с.Широке( Мічуріна) , ГРС с.Червоноармійське, ГРС с.Сергіївка, ГРС смт. Софіївка, ГРС с. Гуляй поле, ГРС с.Лозоватка(Преображенка ),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Новоюлівка, ГРС с.Кам'яне поле та прийнятого ПАТ Криворіжгаз, ПАТ Дніпропетровськгаз Дніпропетровська обл, ВАТ Кіровоградгаз Кіровоградська обл, </t>
  </si>
  <si>
    <t xml:space="preserve">по  магістральному газопроводу   ШДО  за період з   01.05.2016 по 31.05.2016 р. </t>
  </si>
  <si>
    <t>Число місяця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</si>
  <si>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</si>
  <si>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</si>
  <si>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</si>
  <si>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 1 м Кривий Ріг</t>
  </si>
  <si>
    <t>ГРС 1А м Кривий Ріг</t>
  </si>
  <si>
    <t>ГРС 2 м Кривий Ріг</t>
  </si>
  <si>
    <t>ГРС с Широке</t>
  </si>
  <si>
    <t>ГРС с Червоноармійське</t>
  </si>
  <si>
    <t>ГРС Сергіївка</t>
  </si>
  <si>
    <t>ГРС смт Софіївка</t>
  </si>
  <si>
    <t>ГРС с Лозоватка</t>
  </si>
  <si>
    <t>ГРС Олександрівка</t>
  </si>
  <si>
    <t>ГРС м Зеленодольск</t>
  </si>
  <si>
    <t>ГРС Червона Зірка</t>
  </si>
  <si>
    <t>ГРС м Апостолове</t>
  </si>
  <si>
    <t>ГРС с Дмитрівка</t>
  </si>
  <si>
    <t>ГРС с Кірове</t>
  </si>
  <si>
    <t>ГРС с Лошкарівка</t>
  </si>
  <si>
    <t>ГРС с Олександропіль</t>
  </si>
  <si>
    <t>ГРС м Марганець</t>
  </si>
  <si>
    <t>ГРС м Орджонікідзе</t>
  </si>
  <si>
    <t>ГРС с Південне</t>
  </si>
  <si>
    <t>ГРС с Новоюлівка</t>
  </si>
  <si>
    <t>ГРС Кам'яне Поле</t>
  </si>
  <si>
    <t xml:space="preserve">Начальник  Криворізького    ЛВУМГ  </t>
  </si>
  <si>
    <t>Керівник підрозділу підприємства</t>
  </si>
  <si>
    <t xml:space="preserve">       прізвище</t>
  </si>
  <si>
    <t>Начальник служби ГВ та М</t>
  </si>
  <si>
    <t xml:space="preserve">  </t>
  </si>
  <si>
    <t xml:space="preserve"> </t>
  </si>
  <si>
    <t>Керівник служби, відповідальної за облік газу</t>
  </si>
  <si>
    <t xml:space="preserve">  переданого  УМГ "ХАРКІВТРАНСГАЗ" Криворізьким ЛВУМГ по ГРС смт.Радушне,ГРС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</si>
  <si>
    <t xml:space="preserve">  по  магістральним газопроводам   ШДО,  ШДКРІ  за період з   01.05.2016 по 31.05.2016 р. </t>
  </si>
  <si>
    <t>ГРС смт Радушне</t>
  </si>
  <si>
    <t>ГРС Кірове</t>
  </si>
  <si>
    <t>ГРС с Родіонівка</t>
  </si>
  <si>
    <t>ГРС с Гейківка</t>
  </si>
  <si>
    <t>ГРС 4 смт Широке</t>
  </si>
  <si>
    <t>ГРС с Андріївка</t>
  </si>
  <si>
    <t>ГРС с Зелена Балка</t>
  </si>
  <si>
    <t>ГРС Марфівка</t>
  </si>
  <si>
    <t>ГРС с Карпівка</t>
  </si>
  <si>
    <t>ГРС с Степове</t>
  </si>
  <si>
    <t>ГРС 6 м Кривий Ріг</t>
  </si>
  <si>
    <t xml:space="preserve"> переданого  УМГ "ХАРКІВТРАНСГАЗ" Криворізьким ЛВУМГ  по ГРС 3 м.Кривий Ріг,ГРС Південе(Веселе), ГРС с. Савро, ГРС  м.Жовті Води , ГРС м.П'ятихатки та прийнятого ПАТ Криворіжгаз, ПАТ Дніпропетровськгаз Дніпропетровська обл, ВАТ Кіровоградгаз Кіровоградська обл, </t>
  </si>
  <si>
    <t xml:space="preserve">  по  магістральному  газопрову   ЄККР за період з   01.05.2016 по 31.05.2016 р. </t>
  </si>
  <si>
    <t>ГРС 3 м Кривий Ріг</t>
  </si>
  <si>
    <t>ГРС с Веселе</t>
  </si>
  <si>
    <t>ГРС с Савро</t>
  </si>
  <si>
    <t>ГРС м Жовті Води</t>
  </si>
  <si>
    <t>ГРС м П'ятихатки</t>
  </si>
  <si>
    <t>Р.В.Матвієнко</t>
  </si>
  <si>
    <t>1.06.2016р.</t>
  </si>
  <si>
    <t>Ю.А.Байда</t>
  </si>
  <si>
    <t xml:space="preserve">Ю.А.Байда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</si>
</sst>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0" fontId="10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2" fontId="0" fillId="0" borderId="0" xfId="0" applyNumberFormat="1" applyFont="1"/>
    <xf numFmtId="0" fontId="11" fillId="0" borderId="7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top" wrapText="1"/>
    </xf>
    <xf numFmtId="165" fontId="11" fillId="0" borderId="7" xfId="0" applyNumberFormat="1" applyFont="1" applyBorder="1" applyAlignment="1">
      <alignment horizontal="center" wrapText="1"/>
    </xf>
    <xf numFmtId="166" fontId="1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6" fillId="0" borderId="0" xfId="0" applyFont="1"/>
    <xf numFmtId="0" fontId="17" fillId="0" borderId="1" xfId="0" applyFont="1" applyBorder="1"/>
    <xf numFmtId="0" fontId="8" fillId="0" borderId="1" xfId="0" applyFont="1" applyBorder="1"/>
    <xf numFmtId="0" fontId="8" fillId="0" borderId="0" xfId="0" applyFont="1" applyBorder="1" applyAlignment="1">
      <alignment horizontal="left"/>
    </xf>
    <xf numFmtId="0" fontId="15" fillId="0" borderId="0" xfId="0" applyFont="1"/>
    <xf numFmtId="0" fontId="18" fillId="0" borderId="0" xfId="0" applyFont="1" applyAlignment="1">
      <alignment horizontal="left"/>
    </xf>
    <xf numFmtId="0" fontId="8" fillId="0" borderId="0" xfId="0" applyFont="1" applyBorder="1"/>
    <xf numFmtId="0" fontId="18" fillId="0" borderId="0" xfId="0" applyFont="1"/>
    <xf numFmtId="164" fontId="13" fillId="0" borderId="7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15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2" fontId="11" fillId="2" borderId="12" xfId="0" applyNumberFormat="1" applyFont="1" applyFill="1" applyBorder="1" applyAlignment="1">
      <alignment horizontal="center" wrapText="1"/>
    </xf>
    <xf numFmtId="2" fontId="12" fillId="2" borderId="0" xfId="0" applyNumberFormat="1" applyFont="1" applyFill="1" applyBorder="1" applyAlignment="1">
      <alignment horizontal="left"/>
    </xf>
    <xf numFmtId="0" fontId="0" fillId="2" borderId="0" xfId="0" applyFont="1" applyFill="1"/>
    <xf numFmtId="2" fontId="12" fillId="2" borderId="0" xfId="0" applyNumberFormat="1" applyFont="1" applyFill="1" applyBorder="1" applyAlignment="1">
      <alignment horizont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left" vertical="center"/>
    </xf>
    <xf numFmtId="0" fontId="19" fillId="0" borderId="1" xfId="0" applyFont="1" applyBorder="1"/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mars1\users\Users\tertychnyy-sv\Documents\&#1044;&#1086;&#1076;&#1072;&#1090;&#1082;&#1086;&#1084;%20&#1076;&#1086;%20&#1087;&#1072;&#1089;&#1087;&#1086;&#1088;&#1090;&#1091;%20&#1079;%20&#1088;&#1086;&#1079;&#1088;&#1072;&#1093;&#1091;&#1085;&#1082;&#1086;&#1084;%20&#1084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ДО"/>
      <sheetName val="Додаток ШДО"/>
      <sheetName val="ШДО+ЕККР"/>
      <sheetName val="Додаток ШДО+Єккр)"/>
      <sheetName val="ЕККР"/>
      <sheetName val="Додаток Єккр"/>
      <sheetName val="Лист3"/>
    </sheetNames>
    <sheetDataSet>
      <sheetData sheetId="0" refreshError="1"/>
      <sheetData sheetId="1" refreshError="1"/>
      <sheetData sheetId="2" refreshError="1">
        <row r="16">
          <cell r="P16">
            <v>34.6</v>
          </cell>
        </row>
        <row r="17">
          <cell r="P17">
            <v>34.57</v>
          </cell>
        </row>
        <row r="18">
          <cell r="P18">
            <v>34.479999999999997</v>
          </cell>
        </row>
        <row r="30">
          <cell r="P30">
            <v>34.68</v>
          </cell>
        </row>
        <row r="31">
          <cell r="P31">
            <v>34.81</v>
          </cell>
        </row>
        <row r="32">
          <cell r="P32">
            <v>34.799999999999997</v>
          </cell>
        </row>
      </sheetData>
      <sheetData sheetId="3" refreshError="1"/>
      <sheetData sheetId="4" refreshError="1"/>
      <sheetData sheetId="5" refreshError="1"/>
      <sheetData sheetId="6" refreshError="1">
        <row r="3">
          <cell r="C3">
            <v>9908.59</v>
          </cell>
          <cell r="E3">
            <v>926.3</v>
          </cell>
          <cell r="G3">
            <v>415418.33</v>
          </cell>
          <cell r="I3">
            <v>1104008.06</v>
          </cell>
          <cell r="K3">
            <v>181081.23</v>
          </cell>
          <cell r="M3">
            <v>506429.48</v>
          </cell>
          <cell r="O3">
            <v>700.33</v>
          </cell>
          <cell r="Q3">
            <v>66007.22</v>
          </cell>
          <cell r="S3">
            <v>2574.1799999999998</v>
          </cell>
          <cell r="U3">
            <v>1718.58</v>
          </cell>
          <cell r="W3">
            <v>729.53</v>
          </cell>
          <cell r="Y3">
            <v>687.23</v>
          </cell>
          <cell r="AA3">
            <v>2181.96</v>
          </cell>
          <cell r="AC3">
            <v>2402.63</v>
          </cell>
          <cell r="AE3">
            <v>147729.69</v>
          </cell>
          <cell r="AG3">
            <v>4305.6499999999996</v>
          </cell>
          <cell r="AI3">
            <v>13320.46</v>
          </cell>
          <cell r="AM3">
            <v>14786.55</v>
          </cell>
          <cell r="AS3">
            <v>12560.19</v>
          </cell>
          <cell r="AU3">
            <v>1801.64</v>
          </cell>
          <cell r="AY3">
            <v>3653.7</v>
          </cell>
          <cell r="BA3">
            <v>27754.98</v>
          </cell>
          <cell r="BC3">
            <v>253.51</v>
          </cell>
          <cell r="BE3">
            <v>853.94</v>
          </cell>
          <cell r="BK3">
            <v>1181.08</v>
          </cell>
          <cell r="BM3">
            <v>5040.8599999999997</v>
          </cell>
          <cell r="BO3">
            <v>29495.89</v>
          </cell>
          <cell r="BQ3">
            <v>2102.1</v>
          </cell>
          <cell r="BS3">
            <v>975.46</v>
          </cell>
          <cell r="BU3">
            <v>851.81</v>
          </cell>
          <cell r="BW3">
            <v>5398.52</v>
          </cell>
          <cell r="BY3">
            <v>13887.37</v>
          </cell>
          <cell r="CA3">
            <v>1323.67</v>
          </cell>
          <cell r="CC3">
            <v>1481.6</v>
          </cell>
          <cell r="CE3">
            <v>1165.9000000000001</v>
          </cell>
          <cell r="CG3">
            <v>1315.92</v>
          </cell>
          <cell r="CI3">
            <v>447.06</v>
          </cell>
          <cell r="CK3">
            <v>1186.3900000000001</v>
          </cell>
        </row>
        <row r="4">
          <cell r="C4">
            <v>9507.17</v>
          </cell>
          <cell r="E4">
            <v>883.99</v>
          </cell>
          <cell r="G4">
            <v>414005.53</v>
          </cell>
          <cell r="I4">
            <v>1075600.1299999999</v>
          </cell>
          <cell r="K4">
            <v>200654.38</v>
          </cell>
          <cell r="M4">
            <v>536861.35</v>
          </cell>
          <cell r="O4">
            <v>1152.8699999999999</v>
          </cell>
          <cell r="Q4">
            <v>73298.28</v>
          </cell>
          <cell r="S4">
            <v>2489.2199999999998</v>
          </cell>
          <cell r="U4">
            <v>1625.87</v>
          </cell>
          <cell r="W4">
            <v>695.79</v>
          </cell>
          <cell r="Y4">
            <v>714.8</v>
          </cell>
          <cell r="AA4">
            <v>2088</v>
          </cell>
          <cell r="AC4">
            <v>2373.89</v>
          </cell>
          <cell r="AE4">
            <v>165887.54999999999</v>
          </cell>
          <cell r="AG4">
            <v>4112.47</v>
          </cell>
          <cell r="AI4">
            <v>12252.51</v>
          </cell>
          <cell r="AM4">
            <v>15785.31</v>
          </cell>
          <cell r="AS4">
            <v>12317.3</v>
          </cell>
          <cell r="AU4">
            <v>1564.47</v>
          </cell>
          <cell r="AY4">
            <v>3348.3</v>
          </cell>
          <cell r="BA4">
            <v>28016.43</v>
          </cell>
          <cell r="BC4">
            <v>230.16</v>
          </cell>
          <cell r="BE4">
            <v>769.29</v>
          </cell>
          <cell r="BK4">
            <v>1097.78</v>
          </cell>
          <cell r="BM4">
            <v>4776.76</v>
          </cell>
          <cell r="BO4">
            <v>27529.35</v>
          </cell>
          <cell r="BQ4">
            <v>1747.24</v>
          </cell>
          <cell r="BS4">
            <v>865.5</v>
          </cell>
          <cell r="BU4">
            <v>792.79</v>
          </cell>
          <cell r="BW4">
            <v>5660.26</v>
          </cell>
          <cell r="BY4">
            <v>14359.61</v>
          </cell>
          <cell r="CA4">
            <v>1143.93</v>
          </cell>
          <cell r="CC4">
            <v>1480.93</v>
          </cell>
          <cell r="CE4">
            <v>1153.7</v>
          </cell>
          <cell r="CG4">
            <v>1297.9000000000001</v>
          </cell>
          <cell r="CI4">
            <v>355.63</v>
          </cell>
          <cell r="CK4">
            <v>1035.73</v>
          </cell>
        </row>
        <row r="5">
          <cell r="C5">
            <v>10241.61</v>
          </cell>
          <cell r="E5">
            <v>889.67</v>
          </cell>
          <cell r="G5">
            <v>414920.16</v>
          </cell>
          <cell r="I5">
            <v>1091069.78</v>
          </cell>
          <cell r="K5">
            <v>214721.63</v>
          </cell>
          <cell r="M5">
            <v>510124.52</v>
          </cell>
          <cell r="O5">
            <v>1195.8699999999999</v>
          </cell>
          <cell r="Q5">
            <v>83440.66</v>
          </cell>
          <cell r="S5">
            <v>2704.1</v>
          </cell>
          <cell r="U5">
            <v>1624.07</v>
          </cell>
          <cell r="W5">
            <v>723.97</v>
          </cell>
          <cell r="Y5">
            <v>1221.9100000000001</v>
          </cell>
          <cell r="AA5">
            <v>2132.21</v>
          </cell>
          <cell r="AC5">
            <v>2477.5500000000002</v>
          </cell>
          <cell r="AE5">
            <v>11286.81</v>
          </cell>
          <cell r="AG5">
            <v>4035.3</v>
          </cell>
          <cell r="AI5">
            <v>12730.27</v>
          </cell>
          <cell r="AM5">
            <v>34096.239999999998</v>
          </cell>
          <cell r="AS5">
            <v>13021.51</v>
          </cell>
          <cell r="AU5">
            <v>1609.73</v>
          </cell>
          <cell r="AY5">
            <v>4152.68</v>
          </cell>
          <cell r="BA5">
            <v>29065.73</v>
          </cell>
          <cell r="BC5">
            <v>226.6</v>
          </cell>
          <cell r="BE5">
            <v>840.08</v>
          </cell>
          <cell r="BK5">
            <v>1168.75</v>
          </cell>
          <cell r="BM5">
            <v>4381.59</v>
          </cell>
          <cell r="BO5">
            <v>29998.71</v>
          </cell>
          <cell r="BQ5">
            <v>1588.75</v>
          </cell>
          <cell r="BS5">
            <v>891.17</v>
          </cell>
          <cell r="BU5">
            <v>812.74</v>
          </cell>
          <cell r="BW5">
            <v>6344.65</v>
          </cell>
          <cell r="BY5">
            <v>17084.89</v>
          </cell>
          <cell r="CA5">
            <v>1202.07</v>
          </cell>
          <cell r="CC5">
            <v>1548.1</v>
          </cell>
          <cell r="CE5">
            <v>1185.73</v>
          </cell>
          <cell r="CG5">
            <v>1245</v>
          </cell>
          <cell r="CI5">
            <v>372.49</v>
          </cell>
          <cell r="CK5">
            <v>1130.24</v>
          </cell>
        </row>
        <row r="6">
          <cell r="C6">
            <v>12233.38</v>
          </cell>
          <cell r="E6">
            <v>980.4</v>
          </cell>
          <cell r="G6">
            <v>362425.06</v>
          </cell>
          <cell r="I6">
            <v>867126.69</v>
          </cell>
          <cell r="K6">
            <v>233276.93</v>
          </cell>
          <cell r="M6">
            <v>422426.49</v>
          </cell>
          <cell r="O6">
            <v>1170.82</v>
          </cell>
          <cell r="Q6">
            <v>89285.95</v>
          </cell>
          <cell r="S6">
            <v>2962.22</v>
          </cell>
          <cell r="U6">
            <v>1722.14</v>
          </cell>
          <cell r="W6">
            <v>834.82</v>
          </cell>
          <cell r="Y6">
            <v>2717.35</v>
          </cell>
          <cell r="AA6">
            <v>2332.4</v>
          </cell>
          <cell r="AC6">
            <v>2716.85</v>
          </cell>
          <cell r="AE6">
            <v>13778.42</v>
          </cell>
          <cell r="AG6">
            <v>4405.28</v>
          </cell>
          <cell r="AI6">
            <v>15715.67</v>
          </cell>
          <cell r="AM6">
            <v>35853.08</v>
          </cell>
          <cell r="AS6">
            <v>14985.71</v>
          </cell>
          <cell r="AU6">
            <v>1910.11</v>
          </cell>
          <cell r="AY6">
            <v>4509.41</v>
          </cell>
          <cell r="BA6">
            <v>34762.86</v>
          </cell>
          <cell r="BC6">
            <v>265.76</v>
          </cell>
          <cell r="BE6">
            <v>1037.51</v>
          </cell>
          <cell r="BK6">
            <v>1315.36</v>
          </cell>
          <cell r="BM6">
            <v>6206.01</v>
          </cell>
          <cell r="BO6">
            <v>40529.72</v>
          </cell>
          <cell r="BQ6">
            <v>1877.99</v>
          </cell>
          <cell r="BS6">
            <v>1133.31</v>
          </cell>
          <cell r="BU6">
            <v>859.97</v>
          </cell>
          <cell r="BW6">
            <v>8269.36</v>
          </cell>
          <cell r="BY6">
            <v>18471.48</v>
          </cell>
          <cell r="CA6">
            <v>1533.57</v>
          </cell>
          <cell r="CC6">
            <v>1607.85</v>
          </cell>
          <cell r="CE6">
            <v>1295.1600000000001</v>
          </cell>
          <cell r="CG6">
            <v>1436.5</v>
          </cell>
          <cell r="CI6">
            <v>460.3</v>
          </cell>
          <cell r="CK6">
            <v>1351.71</v>
          </cell>
        </row>
        <row r="7">
          <cell r="C7">
            <v>10623.69</v>
          </cell>
          <cell r="E7">
            <v>896.22</v>
          </cell>
          <cell r="G7">
            <v>608140.56999999995</v>
          </cell>
          <cell r="I7">
            <v>1090764.25</v>
          </cell>
          <cell r="K7">
            <v>230330.36</v>
          </cell>
          <cell r="M7">
            <v>430672.83</v>
          </cell>
          <cell r="O7">
            <v>1242.6099999999999</v>
          </cell>
          <cell r="Q7">
            <v>85540.57</v>
          </cell>
          <cell r="S7">
            <v>2792.25</v>
          </cell>
          <cell r="U7">
            <v>1583.91</v>
          </cell>
          <cell r="W7">
            <v>686.9</v>
          </cell>
          <cell r="Y7">
            <v>2595.9</v>
          </cell>
          <cell r="AA7">
            <v>2147.7600000000002</v>
          </cell>
          <cell r="AC7">
            <v>2440.64</v>
          </cell>
          <cell r="AE7">
            <v>13239.98</v>
          </cell>
          <cell r="AG7">
            <v>4020.48</v>
          </cell>
          <cell r="AI7">
            <v>14222.88</v>
          </cell>
          <cell r="AM7">
            <v>12947</v>
          </cell>
          <cell r="AS7">
            <v>12184.26</v>
          </cell>
          <cell r="AU7">
            <v>1660.21</v>
          </cell>
          <cell r="AY7">
            <v>3869.72</v>
          </cell>
          <cell r="BA7">
            <v>31901.54</v>
          </cell>
          <cell r="BC7">
            <v>267.77999999999997</v>
          </cell>
          <cell r="BE7">
            <v>939.77</v>
          </cell>
          <cell r="BK7">
            <v>1187.29</v>
          </cell>
          <cell r="BM7">
            <v>5002.78</v>
          </cell>
          <cell r="BO7">
            <v>43400.49</v>
          </cell>
          <cell r="BQ7">
            <v>1887.03</v>
          </cell>
          <cell r="BS7">
            <v>958.36</v>
          </cell>
          <cell r="BU7">
            <v>826.12</v>
          </cell>
          <cell r="BW7">
            <v>6983.45</v>
          </cell>
          <cell r="BY7">
            <v>17892.05</v>
          </cell>
          <cell r="CA7">
            <v>1241.18</v>
          </cell>
          <cell r="CC7">
            <v>1705.13</v>
          </cell>
          <cell r="CE7">
            <v>1220.7</v>
          </cell>
          <cell r="CG7">
            <v>1353.31</v>
          </cell>
          <cell r="CI7">
            <v>335.78</v>
          </cell>
          <cell r="CK7">
            <v>1099.58</v>
          </cell>
        </row>
        <row r="8">
          <cell r="C8">
            <v>15236.83</v>
          </cell>
          <cell r="E8">
            <v>1125.78</v>
          </cell>
          <cell r="G8">
            <v>373067.61</v>
          </cell>
          <cell r="I8">
            <v>935453.69</v>
          </cell>
          <cell r="K8">
            <v>236952.3</v>
          </cell>
          <cell r="M8">
            <v>507063.52</v>
          </cell>
          <cell r="O8">
            <v>1118.4100000000001</v>
          </cell>
          <cell r="Q8">
            <v>89541.51</v>
          </cell>
          <cell r="S8">
            <v>3139.43</v>
          </cell>
          <cell r="U8">
            <v>1854.91</v>
          </cell>
          <cell r="W8">
            <v>810.32</v>
          </cell>
          <cell r="Y8">
            <v>870.69</v>
          </cell>
          <cell r="AA8">
            <v>2319.4499999999998</v>
          </cell>
          <cell r="AC8">
            <v>2613.67</v>
          </cell>
          <cell r="AE8">
            <v>71236.539999999994</v>
          </cell>
          <cell r="AG8">
            <v>4305.76</v>
          </cell>
          <cell r="AI8">
            <v>15218.01</v>
          </cell>
          <cell r="AM8">
            <v>14666.87</v>
          </cell>
          <cell r="AS8">
            <v>12815.68</v>
          </cell>
          <cell r="AU8">
            <v>1787.6</v>
          </cell>
          <cell r="AY8">
            <v>4261.5</v>
          </cell>
          <cell r="BA8">
            <v>31947.93</v>
          </cell>
          <cell r="BC8">
            <v>276.10000000000002</v>
          </cell>
          <cell r="BE8">
            <v>1013.41</v>
          </cell>
          <cell r="BK8">
            <v>1313.72</v>
          </cell>
          <cell r="BM8">
            <v>5255.73</v>
          </cell>
          <cell r="BO8">
            <v>37542.239999999998</v>
          </cell>
          <cell r="BQ8">
            <v>2065.61</v>
          </cell>
          <cell r="BS8">
            <v>1019.47</v>
          </cell>
          <cell r="BU8">
            <v>826.57</v>
          </cell>
          <cell r="BW8">
            <v>7519.66</v>
          </cell>
          <cell r="BY8">
            <v>20317.759999999998</v>
          </cell>
          <cell r="CA8">
            <v>1570.71</v>
          </cell>
          <cell r="CC8">
            <v>1750.36</v>
          </cell>
          <cell r="CE8">
            <v>1411.05</v>
          </cell>
          <cell r="CG8">
            <v>1501.47</v>
          </cell>
          <cell r="CI8">
            <v>559.67999999999995</v>
          </cell>
          <cell r="CK8">
            <v>1333.87</v>
          </cell>
        </row>
        <row r="9">
          <cell r="C9">
            <v>17260.61</v>
          </cell>
          <cell r="E9">
            <v>1797.21</v>
          </cell>
          <cell r="G9">
            <v>372055.8</v>
          </cell>
          <cell r="I9">
            <v>985965.5</v>
          </cell>
          <cell r="K9">
            <v>239784.53</v>
          </cell>
          <cell r="M9">
            <v>516166.59</v>
          </cell>
          <cell r="O9">
            <v>582.65</v>
          </cell>
          <cell r="Q9">
            <v>101209.43</v>
          </cell>
          <cell r="S9">
            <v>3818.08</v>
          </cell>
          <cell r="U9">
            <v>2097.4699999999998</v>
          </cell>
          <cell r="W9">
            <v>869.44</v>
          </cell>
          <cell r="Y9">
            <v>1062.1099999999999</v>
          </cell>
          <cell r="AA9">
            <v>3057.27</v>
          </cell>
          <cell r="AC9">
            <v>3306.24</v>
          </cell>
          <cell r="AE9">
            <v>107957.13</v>
          </cell>
          <cell r="AG9">
            <v>5502.69</v>
          </cell>
          <cell r="AI9">
            <v>17148.43</v>
          </cell>
          <cell r="AM9">
            <v>19504.740000000002</v>
          </cell>
          <cell r="AS9">
            <v>16877.060000000001</v>
          </cell>
          <cell r="AU9">
            <v>2511.67</v>
          </cell>
          <cell r="AY9">
            <v>5014.59</v>
          </cell>
          <cell r="BA9">
            <v>37314.589999999997</v>
          </cell>
          <cell r="BC9">
            <v>367.74</v>
          </cell>
          <cell r="BE9">
            <v>1347.61</v>
          </cell>
          <cell r="BK9">
            <v>1638.71</v>
          </cell>
          <cell r="BM9">
            <v>7638.71</v>
          </cell>
          <cell r="BO9">
            <v>39780.769999999997</v>
          </cell>
          <cell r="BQ9">
            <v>2542.27</v>
          </cell>
          <cell r="BS9">
            <v>1657.75</v>
          </cell>
          <cell r="BU9">
            <v>1276.29</v>
          </cell>
          <cell r="BW9">
            <v>9304.77</v>
          </cell>
          <cell r="BY9">
            <v>23925.85</v>
          </cell>
          <cell r="CA9">
            <v>1815.04</v>
          </cell>
          <cell r="CC9">
            <v>2206.16</v>
          </cell>
          <cell r="CE9">
            <v>1687.59</v>
          </cell>
          <cell r="CG9">
            <v>2125.2800000000002</v>
          </cell>
          <cell r="CI9">
            <v>690.52</v>
          </cell>
          <cell r="CK9">
            <v>1905.76</v>
          </cell>
        </row>
        <row r="10">
          <cell r="C10">
            <v>10977.43</v>
          </cell>
          <cell r="E10">
            <v>974.12</v>
          </cell>
          <cell r="G10">
            <v>366699.13</v>
          </cell>
          <cell r="I10">
            <v>902714.69</v>
          </cell>
          <cell r="K10">
            <v>209668.35</v>
          </cell>
          <cell r="M10">
            <v>511310.54</v>
          </cell>
          <cell r="O10">
            <v>793.67</v>
          </cell>
          <cell r="Q10">
            <v>76687.53</v>
          </cell>
          <cell r="S10">
            <v>2645.53</v>
          </cell>
          <cell r="U10">
            <v>1621.43</v>
          </cell>
          <cell r="W10">
            <v>684.96</v>
          </cell>
          <cell r="Y10">
            <v>744</v>
          </cell>
          <cell r="AA10">
            <v>2012.9</v>
          </cell>
          <cell r="AC10">
            <v>2427.31</v>
          </cell>
          <cell r="AE10">
            <v>46694.86</v>
          </cell>
          <cell r="AG10">
            <v>3777.35</v>
          </cell>
          <cell r="AI10">
            <v>10028.219999999999</v>
          </cell>
          <cell r="AM10">
            <v>14386.03</v>
          </cell>
          <cell r="AS10">
            <v>9866.27</v>
          </cell>
          <cell r="AU10">
            <v>1558.1</v>
          </cell>
          <cell r="AY10">
            <v>2803.47</v>
          </cell>
          <cell r="BA10">
            <v>24943.29</v>
          </cell>
          <cell r="BC10">
            <v>263.95</v>
          </cell>
          <cell r="BE10">
            <v>738</v>
          </cell>
          <cell r="BK10">
            <v>1001.71</v>
          </cell>
          <cell r="BM10">
            <v>3802.61</v>
          </cell>
          <cell r="BO10">
            <v>27571.9</v>
          </cell>
          <cell r="BQ10">
            <v>1832.54</v>
          </cell>
          <cell r="BS10">
            <v>833.82</v>
          </cell>
          <cell r="BU10">
            <v>798.28</v>
          </cell>
          <cell r="BW10">
            <v>4722.41</v>
          </cell>
          <cell r="BY10">
            <v>16835.810000000001</v>
          </cell>
          <cell r="CA10">
            <v>1070.51</v>
          </cell>
          <cell r="CC10">
            <v>1521.11</v>
          </cell>
          <cell r="CE10">
            <v>1174.06</v>
          </cell>
          <cell r="CG10">
            <v>1321.2</v>
          </cell>
          <cell r="CI10">
            <v>380.75</v>
          </cell>
          <cell r="CK10">
            <v>1025.92</v>
          </cell>
        </row>
        <row r="11">
          <cell r="C11">
            <v>9563.25</v>
          </cell>
          <cell r="E11">
            <v>763.83</v>
          </cell>
          <cell r="G11">
            <v>361639.27</v>
          </cell>
          <cell r="I11">
            <v>954130.31</v>
          </cell>
          <cell r="K11">
            <v>213964.84</v>
          </cell>
          <cell r="M11">
            <v>509942.96</v>
          </cell>
          <cell r="O11">
            <v>1031.94</v>
          </cell>
          <cell r="Q11">
            <v>79642.899999999994</v>
          </cell>
          <cell r="S11">
            <v>2400.0100000000002</v>
          </cell>
          <cell r="U11">
            <v>1520.17</v>
          </cell>
          <cell r="W11">
            <v>655.25</v>
          </cell>
          <cell r="Y11">
            <v>670.54</v>
          </cell>
          <cell r="AA11">
            <v>1899.52</v>
          </cell>
          <cell r="AC11">
            <v>2282.92</v>
          </cell>
          <cell r="AE11">
            <v>45357.04</v>
          </cell>
          <cell r="AG11">
            <v>3524.9</v>
          </cell>
          <cell r="AI11">
            <v>9385.19</v>
          </cell>
          <cell r="AM11">
            <v>15047.87</v>
          </cell>
          <cell r="AS11">
            <v>9958.7999999999993</v>
          </cell>
          <cell r="AU11">
            <v>1310.84</v>
          </cell>
          <cell r="AY11">
            <v>2988.7</v>
          </cell>
          <cell r="BA11">
            <v>22963.8</v>
          </cell>
          <cell r="BC11">
            <v>215.55</v>
          </cell>
          <cell r="BE11">
            <v>641.29</v>
          </cell>
          <cell r="BK11">
            <v>912.68</v>
          </cell>
          <cell r="BM11">
            <v>3151.65</v>
          </cell>
          <cell r="BO11">
            <v>26602.68</v>
          </cell>
          <cell r="BQ11">
            <v>1321.7</v>
          </cell>
          <cell r="BS11">
            <v>786.04</v>
          </cell>
          <cell r="BU11">
            <v>696</v>
          </cell>
          <cell r="BW11">
            <v>5799.56</v>
          </cell>
          <cell r="BY11">
            <v>16254.96</v>
          </cell>
          <cell r="CA11">
            <v>995.05</v>
          </cell>
          <cell r="CC11">
            <v>1402.61</v>
          </cell>
          <cell r="CE11">
            <v>1132.56</v>
          </cell>
          <cell r="CG11">
            <v>1091.43</v>
          </cell>
          <cell r="CI11">
            <v>301.38</v>
          </cell>
          <cell r="CK11">
            <v>864.41</v>
          </cell>
        </row>
        <row r="12">
          <cell r="C12">
            <v>8856.5</v>
          </cell>
          <cell r="E12">
            <v>696.29</v>
          </cell>
          <cell r="G12">
            <v>523921.97</v>
          </cell>
          <cell r="I12">
            <v>1013436.34</v>
          </cell>
          <cell r="K12">
            <v>205268.61</v>
          </cell>
          <cell r="M12">
            <v>414263.11</v>
          </cell>
          <cell r="O12">
            <v>1155.82</v>
          </cell>
          <cell r="Q12">
            <v>78637.67</v>
          </cell>
          <cell r="S12">
            <v>2333.91</v>
          </cell>
          <cell r="U12">
            <v>1431.07</v>
          </cell>
          <cell r="W12">
            <v>743.4</v>
          </cell>
          <cell r="Y12">
            <v>652.92999999999995</v>
          </cell>
          <cell r="AA12">
            <v>1879.44</v>
          </cell>
          <cell r="AC12">
            <v>2343.79</v>
          </cell>
          <cell r="AE12">
            <v>112274.19</v>
          </cell>
          <cell r="AG12">
            <v>3607.04</v>
          </cell>
          <cell r="AI12">
            <v>10760.92</v>
          </cell>
          <cell r="AM12">
            <v>16730.53</v>
          </cell>
          <cell r="AS12">
            <v>10763.28</v>
          </cell>
          <cell r="AU12">
            <v>1448.06</v>
          </cell>
          <cell r="AY12">
            <v>3624.8</v>
          </cell>
          <cell r="BA12">
            <v>26016.43</v>
          </cell>
          <cell r="BC12">
            <v>228.9</v>
          </cell>
          <cell r="BE12">
            <v>639.20000000000005</v>
          </cell>
          <cell r="BK12">
            <v>954.54</v>
          </cell>
          <cell r="BM12">
            <v>5053.05</v>
          </cell>
          <cell r="BO12">
            <v>36524.75</v>
          </cell>
          <cell r="BQ12">
            <v>1302.97</v>
          </cell>
          <cell r="BS12">
            <v>887.85</v>
          </cell>
          <cell r="BU12">
            <v>732.52</v>
          </cell>
          <cell r="BW12">
            <v>6432.89</v>
          </cell>
          <cell r="BY12">
            <v>16136.08</v>
          </cell>
          <cell r="CA12">
            <v>1010.69</v>
          </cell>
          <cell r="CC12">
            <v>1373.4</v>
          </cell>
          <cell r="CE12">
            <v>1068.95</v>
          </cell>
          <cell r="CG12">
            <v>1019.02</v>
          </cell>
          <cell r="CI12">
            <v>278.89</v>
          </cell>
          <cell r="CK12">
            <v>851.69</v>
          </cell>
        </row>
        <row r="13">
          <cell r="C13">
            <v>10557.89</v>
          </cell>
          <cell r="E13">
            <v>805.9</v>
          </cell>
          <cell r="G13">
            <v>372704.71</v>
          </cell>
          <cell r="I13">
            <v>896681.44</v>
          </cell>
          <cell r="K13">
            <v>205323.48</v>
          </cell>
          <cell r="M13">
            <v>468842.89</v>
          </cell>
          <cell r="O13">
            <v>960.52</v>
          </cell>
          <cell r="Q13">
            <v>80895.960000000006</v>
          </cell>
          <cell r="S13">
            <v>2739.97</v>
          </cell>
          <cell r="U13">
            <v>1602.84</v>
          </cell>
          <cell r="W13">
            <v>798.6</v>
          </cell>
          <cell r="Y13">
            <v>2322.9299999999998</v>
          </cell>
          <cell r="AA13">
            <v>2182.9699999999998</v>
          </cell>
          <cell r="AC13">
            <v>2473.7600000000002</v>
          </cell>
          <cell r="AE13">
            <v>11333.15</v>
          </cell>
          <cell r="AG13">
            <v>4018.97</v>
          </cell>
          <cell r="AI13">
            <v>13024.75</v>
          </cell>
          <cell r="AM13">
            <v>17151.330000000002</v>
          </cell>
          <cell r="AS13">
            <v>12848.05</v>
          </cell>
          <cell r="AU13">
            <v>1711.56</v>
          </cell>
          <cell r="AY13">
            <v>3970.16</v>
          </cell>
          <cell r="BA13">
            <v>28251.47</v>
          </cell>
          <cell r="BC13">
            <v>237.35</v>
          </cell>
          <cell r="BE13">
            <v>787.54</v>
          </cell>
          <cell r="BK13">
            <v>1060.19</v>
          </cell>
          <cell r="BM13">
            <v>4997.24</v>
          </cell>
          <cell r="BO13">
            <v>43234.82</v>
          </cell>
          <cell r="BQ13">
            <v>1649.37</v>
          </cell>
          <cell r="BS13">
            <v>1102.08</v>
          </cell>
          <cell r="BU13">
            <v>816.89</v>
          </cell>
          <cell r="BW13">
            <v>8232.5499999999993</v>
          </cell>
          <cell r="BY13">
            <v>15650</v>
          </cell>
          <cell r="CA13">
            <v>1380.48</v>
          </cell>
          <cell r="CC13">
            <v>1478.76</v>
          </cell>
          <cell r="CE13">
            <v>1156.42</v>
          </cell>
          <cell r="CG13">
            <v>1164.73</v>
          </cell>
          <cell r="CI13">
            <v>370.3</v>
          </cell>
          <cell r="CK13">
            <v>1120.8499999999999</v>
          </cell>
        </row>
        <row r="14">
          <cell r="C14">
            <v>11938.72</v>
          </cell>
          <cell r="E14">
            <v>911.86</v>
          </cell>
          <cell r="G14">
            <v>450936.31</v>
          </cell>
          <cell r="I14">
            <v>861815</v>
          </cell>
          <cell r="K14">
            <v>246138.58</v>
          </cell>
          <cell r="M14">
            <v>516498.96</v>
          </cell>
          <cell r="O14">
            <v>805.12</v>
          </cell>
          <cell r="Q14">
            <v>84836.479999999996</v>
          </cell>
          <cell r="S14">
            <v>2773.14</v>
          </cell>
          <cell r="U14">
            <v>3112.82</v>
          </cell>
          <cell r="W14">
            <v>727.89</v>
          </cell>
          <cell r="Y14">
            <v>2699.29</v>
          </cell>
          <cell r="AA14">
            <v>2244.79</v>
          </cell>
          <cell r="AC14">
            <v>2493.17</v>
          </cell>
          <cell r="AE14">
            <v>43781.52</v>
          </cell>
          <cell r="AG14">
            <v>4419.92</v>
          </cell>
          <cell r="AI14">
            <v>13081.74</v>
          </cell>
          <cell r="AM14">
            <v>17192.71</v>
          </cell>
          <cell r="AS14">
            <v>11190.05</v>
          </cell>
          <cell r="AU14">
            <v>1806.53</v>
          </cell>
          <cell r="AY14">
            <v>3845.12</v>
          </cell>
          <cell r="BA14">
            <v>32474.55</v>
          </cell>
          <cell r="BC14">
            <v>257.32</v>
          </cell>
          <cell r="BE14">
            <v>781.95</v>
          </cell>
          <cell r="BK14">
            <v>1160.55</v>
          </cell>
          <cell r="BM14">
            <v>4059.1</v>
          </cell>
          <cell r="BO14">
            <v>37084.730000000003</v>
          </cell>
          <cell r="BQ14">
            <v>1743.61</v>
          </cell>
          <cell r="BS14">
            <v>1116.03</v>
          </cell>
          <cell r="BU14">
            <v>834.23</v>
          </cell>
          <cell r="BW14">
            <v>7614.89</v>
          </cell>
          <cell r="BY14">
            <v>16967.93</v>
          </cell>
          <cell r="CA14">
            <v>1304.08</v>
          </cell>
          <cell r="CC14">
            <v>1580.42</v>
          </cell>
          <cell r="CE14">
            <v>1290.01</v>
          </cell>
          <cell r="CG14">
            <v>1304.33</v>
          </cell>
          <cell r="CI14">
            <v>397.56</v>
          </cell>
          <cell r="CK14">
            <v>1150.04</v>
          </cell>
        </row>
        <row r="15">
          <cell r="C15">
            <v>8853.76</v>
          </cell>
          <cell r="E15">
            <v>716.88</v>
          </cell>
          <cell r="G15">
            <v>400943.5</v>
          </cell>
          <cell r="I15">
            <v>815661.56</v>
          </cell>
          <cell r="K15">
            <v>231449.23</v>
          </cell>
          <cell r="M15">
            <v>457157.06</v>
          </cell>
          <cell r="O15">
            <v>1333.35</v>
          </cell>
          <cell r="Q15">
            <v>77298.91</v>
          </cell>
          <cell r="S15">
            <v>2296.58</v>
          </cell>
          <cell r="U15">
            <v>2844.58</v>
          </cell>
          <cell r="W15">
            <v>665.42</v>
          </cell>
          <cell r="Y15">
            <v>1006.78</v>
          </cell>
          <cell r="AA15">
            <v>1799.88</v>
          </cell>
          <cell r="AC15">
            <v>2175.7399999999998</v>
          </cell>
          <cell r="AE15">
            <v>446643.95</v>
          </cell>
          <cell r="AG15">
            <v>3535.78</v>
          </cell>
          <cell r="AI15">
            <v>10069.25</v>
          </cell>
          <cell r="AM15">
            <v>15215.55</v>
          </cell>
          <cell r="AS15">
            <v>9691.92</v>
          </cell>
          <cell r="AU15">
            <v>1380.65</v>
          </cell>
          <cell r="AY15">
            <v>3355.98</v>
          </cell>
          <cell r="BA15">
            <v>26545.37</v>
          </cell>
          <cell r="BC15">
            <v>226.21</v>
          </cell>
          <cell r="BE15">
            <v>619.54999999999995</v>
          </cell>
          <cell r="BK15">
            <v>867.3</v>
          </cell>
          <cell r="BM15">
            <v>4242.42</v>
          </cell>
          <cell r="BO15">
            <v>27162.29</v>
          </cell>
          <cell r="BQ15">
            <v>1629.79</v>
          </cell>
          <cell r="BS15">
            <v>784.81</v>
          </cell>
          <cell r="BU15">
            <v>677.32</v>
          </cell>
          <cell r="BW15">
            <v>5841.33</v>
          </cell>
          <cell r="BY15">
            <v>13450.16</v>
          </cell>
          <cell r="CA15">
            <v>1061.18</v>
          </cell>
          <cell r="CC15">
            <v>1393.92</v>
          </cell>
          <cell r="CE15">
            <v>1080.3399999999999</v>
          </cell>
          <cell r="CG15">
            <v>1203.1099999999999</v>
          </cell>
          <cell r="CI15">
            <v>322.57</v>
          </cell>
          <cell r="CK15">
            <v>883.21</v>
          </cell>
        </row>
        <row r="16">
          <cell r="C16">
            <v>9671.36</v>
          </cell>
          <cell r="E16">
            <v>811.25</v>
          </cell>
          <cell r="G16">
            <v>417679.77</v>
          </cell>
          <cell r="I16">
            <v>869461.06</v>
          </cell>
          <cell r="K16">
            <v>213871.76</v>
          </cell>
          <cell r="M16">
            <v>415109.29</v>
          </cell>
          <cell r="O16">
            <v>754.96</v>
          </cell>
          <cell r="Q16">
            <v>77025.55</v>
          </cell>
          <cell r="S16">
            <v>2598.04</v>
          </cell>
          <cell r="U16">
            <v>2922.17</v>
          </cell>
          <cell r="W16">
            <v>698.51</v>
          </cell>
          <cell r="Y16">
            <v>722.12</v>
          </cell>
          <cell r="AA16">
            <v>2043.42</v>
          </cell>
          <cell r="AC16">
            <v>2266.2800000000002</v>
          </cell>
          <cell r="AE16">
            <v>52459.27</v>
          </cell>
          <cell r="AG16">
            <v>4173.59</v>
          </cell>
          <cell r="AI16">
            <v>10636.79</v>
          </cell>
          <cell r="AM16">
            <v>15744.45</v>
          </cell>
          <cell r="AS16">
            <v>11132.37</v>
          </cell>
          <cell r="AU16">
            <v>1629.01</v>
          </cell>
          <cell r="AY16">
            <v>3728.59</v>
          </cell>
          <cell r="BA16">
            <v>17520.53</v>
          </cell>
          <cell r="BC16">
            <v>253.79</v>
          </cell>
          <cell r="BE16">
            <v>746.07</v>
          </cell>
          <cell r="BK16">
            <v>979.76</v>
          </cell>
          <cell r="BM16">
            <v>3610.37</v>
          </cell>
          <cell r="BO16">
            <v>45856.81</v>
          </cell>
          <cell r="BQ16">
            <v>1608.53</v>
          </cell>
          <cell r="BS16">
            <v>841.71</v>
          </cell>
          <cell r="BU16">
            <v>745.82</v>
          </cell>
          <cell r="BW16">
            <v>5834.47</v>
          </cell>
          <cell r="BY16">
            <v>13994.06</v>
          </cell>
          <cell r="CA16">
            <v>1109</v>
          </cell>
          <cell r="CC16">
            <v>1437.65</v>
          </cell>
          <cell r="CE16">
            <v>1125.67</v>
          </cell>
          <cell r="CG16">
            <v>1236.94</v>
          </cell>
          <cell r="CI16">
            <v>324.19</v>
          </cell>
          <cell r="CK16">
            <v>998.2</v>
          </cell>
        </row>
        <row r="17">
          <cell r="C17">
            <v>9811.76</v>
          </cell>
          <cell r="E17">
            <v>749.68</v>
          </cell>
          <cell r="G17">
            <v>412831.02</v>
          </cell>
          <cell r="I17">
            <v>917756.78</v>
          </cell>
          <cell r="K17">
            <v>216219.83</v>
          </cell>
          <cell r="M17">
            <v>424121.82</v>
          </cell>
          <cell r="O17">
            <v>1032.6199999999999</v>
          </cell>
          <cell r="Q17">
            <v>76622.06</v>
          </cell>
          <cell r="S17">
            <v>2566.79</v>
          </cell>
          <cell r="U17">
            <v>2931.71</v>
          </cell>
          <cell r="W17">
            <v>684.83</v>
          </cell>
          <cell r="Y17">
            <v>638.21</v>
          </cell>
          <cell r="AA17">
            <v>2008.29</v>
          </cell>
          <cell r="AC17">
            <v>2334.13</v>
          </cell>
          <cell r="AE17">
            <v>12228.73</v>
          </cell>
          <cell r="AG17">
            <v>3674.24</v>
          </cell>
          <cell r="AI17">
            <v>9382.65</v>
          </cell>
          <cell r="AM17">
            <v>16437.97</v>
          </cell>
          <cell r="AS17">
            <v>10126.799999999999</v>
          </cell>
          <cell r="AU17">
            <v>1622.89</v>
          </cell>
          <cell r="AY17">
            <v>3437.51</v>
          </cell>
          <cell r="BA17">
            <v>23109.9</v>
          </cell>
          <cell r="BC17">
            <v>244.98</v>
          </cell>
          <cell r="BE17">
            <v>726.09</v>
          </cell>
          <cell r="BK17">
            <v>934.65</v>
          </cell>
          <cell r="BM17">
            <v>3619.41</v>
          </cell>
          <cell r="BO17">
            <v>29482.62</v>
          </cell>
          <cell r="BQ17">
            <v>1547.59</v>
          </cell>
          <cell r="BS17">
            <v>833.94</v>
          </cell>
          <cell r="BU17">
            <v>748.69</v>
          </cell>
          <cell r="BW17">
            <v>5290.6</v>
          </cell>
          <cell r="BY17">
            <v>15371.94</v>
          </cell>
          <cell r="CA17">
            <v>984.85</v>
          </cell>
          <cell r="CC17">
            <v>1371.1</v>
          </cell>
          <cell r="CE17">
            <v>1069.5</v>
          </cell>
          <cell r="CG17">
            <v>1114.6600000000001</v>
          </cell>
          <cell r="CI17">
            <v>321.07</v>
          </cell>
          <cell r="CK17">
            <v>918.11</v>
          </cell>
        </row>
        <row r="18">
          <cell r="C18">
            <v>8169.96</v>
          </cell>
          <cell r="E18">
            <v>682.97</v>
          </cell>
          <cell r="G18">
            <v>370998.41</v>
          </cell>
          <cell r="I18">
            <v>934723.34</v>
          </cell>
          <cell r="K18">
            <v>216676.69</v>
          </cell>
          <cell r="M18">
            <v>340264.66</v>
          </cell>
          <cell r="O18">
            <v>1232.07</v>
          </cell>
          <cell r="Q18">
            <v>74458.429999999993</v>
          </cell>
          <cell r="S18">
            <v>2199.71</v>
          </cell>
          <cell r="U18">
            <v>2745.22</v>
          </cell>
          <cell r="W18">
            <v>664.58</v>
          </cell>
          <cell r="Y18">
            <v>531.37</v>
          </cell>
          <cell r="AA18">
            <v>1799.35</v>
          </cell>
          <cell r="AC18">
            <v>2252.48</v>
          </cell>
          <cell r="AE18">
            <v>42402.7</v>
          </cell>
          <cell r="AG18">
            <v>3135.03</v>
          </cell>
          <cell r="AI18">
            <v>7945.01</v>
          </cell>
          <cell r="AM18">
            <v>16624.98</v>
          </cell>
          <cell r="AS18">
            <v>10164.219999999999</v>
          </cell>
          <cell r="AU18">
            <v>1421.04</v>
          </cell>
          <cell r="AY18">
            <v>2532.84</v>
          </cell>
          <cell r="BA18">
            <v>21791.21</v>
          </cell>
          <cell r="BC18">
            <v>195.74</v>
          </cell>
          <cell r="BE18">
            <v>669.49</v>
          </cell>
          <cell r="BK18">
            <v>874.87</v>
          </cell>
          <cell r="BM18">
            <v>2919.16</v>
          </cell>
          <cell r="BO18">
            <v>30631.55</v>
          </cell>
          <cell r="BQ18">
            <v>1456.97</v>
          </cell>
          <cell r="BS18">
            <v>719</v>
          </cell>
          <cell r="BU18">
            <v>597.73</v>
          </cell>
          <cell r="BW18">
            <v>4734.33</v>
          </cell>
          <cell r="BY18">
            <v>13094.86</v>
          </cell>
          <cell r="CA18">
            <v>939.79</v>
          </cell>
          <cell r="CC18">
            <v>1283.25</v>
          </cell>
          <cell r="CE18">
            <v>970.26</v>
          </cell>
          <cell r="CG18">
            <v>978.31</v>
          </cell>
          <cell r="CI18">
            <v>253.43</v>
          </cell>
          <cell r="CK18">
            <v>845.42</v>
          </cell>
        </row>
        <row r="19">
          <cell r="C19">
            <v>10677.03</v>
          </cell>
          <cell r="E19">
            <v>767.91</v>
          </cell>
          <cell r="G19">
            <v>378233.94</v>
          </cell>
          <cell r="I19">
            <v>958337.25</v>
          </cell>
          <cell r="K19">
            <v>238259.67</v>
          </cell>
          <cell r="M19">
            <v>407681.06</v>
          </cell>
          <cell r="O19">
            <v>1138.2</v>
          </cell>
          <cell r="Q19">
            <v>77748.850000000006</v>
          </cell>
          <cell r="S19">
            <v>2392.09</v>
          </cell>
          <cell r="U19">
            <v>2902.2</v>
          </cell>
          <cell r="W19">
            <v>765.41</v>
          </cell>
          <cell r="Y19">
            <v>2298.2800000000002</v>
          </cell>
          <cell r="AA19">
            <v>1928.01</v>
          </cell>
          <cell r="AC19">
            <v>2262.6</v>
          </cell>
          <cell r="AE19">
            <v>10462.58</v>
          </cell>
          <cell r="AG19">
            <v>3340.08</v>
          </cell>
          <cell r="AI19">
            <v>8656.43</v>
          </cell>
          <cell r="AM19">
            <v>40778.129999999997</v>
          </cell>
          <cell r="AS19">
            <v>10610.86</v>
          </cell>
          <cell r="AU19">
            <v>1388.85</v>
          </cell>
          <cell r="AY19">
            <v>2393.9</v>
          </cell>
          <cell r="BA19">
            <v>22194.1</v>
          </cell>
          <cell r="BC19">
            <v>199.42</v>
          </cell>
          <cell r="BE19">
            <v>627.62</v>
          </cell>
          <cell r="BK19">
            <v>885.79</v>
          </cell>
          <cell r="BM19">
            <v>4577</v>
          </cell>
          <cell r="BO19">
            <v>29431.75</v>
          </cell>
          <cell r="BQ19">
            <v>1388.29</v>
          </cell>
          <cell r="BS19">
            <v>712.16</v>
          </cell>
          <cell r="BU19">
            <v>656.83</v>
          </cell>
          <cell r="BW19">
            <v>5429.5</v>
          </cell>
          <cell r="BY19">
            <v>13790.17</v>
          </cell>
          <cell r="CA19">
            <v>852.02</v>
          </cell>
          <cell r="CC19">
            <v>1404.48</v>
          </cell>
          <cell r="CE19">
            <v>1106.33</v>
          </cell>
          <cell r="CG19">
            <v>1156.77</v>
          </cell>
          <cell r="CI19">
            <v>293.16000000000003</v>
          </cell>
          <cell r="CK19">
            <v>835.29</v>
          </cell>
        </row>
        <row r="20">
          <cell r="C20">
            <v>9086.2800000000007</v>
          </cell>
          <cell r="E20">
            <v>672.54</v>
          </cell>
          <cell r="G20">
            <v>384955.44</v>
          </cell>
          <cell r="I20">
            <v>957899.06</v>
          </cell>
          <cell r="K20">
            <v>240650.37</v>
          </cell>
          <cell r="M20">
            <v>400625.41</v>
          </cell>
          <cell r="O20">
            <v>1061.29</v>
          </cell>
          <cell r="Q20">
            <v>74826.45</v>
          </cell>
          <cell r="S20">
            <v>2009.96</v>
          </cell>
          <cell r="U20">
            <v>2791.4</v>
          </cell>
          <cell r="W20">
            <v>711.54</v>
          </cell>
          <cell r="Y20">
            <v>2282.7399999999998</v>
          </cell>
          <cell r="AA20">
            <v>1796.88</v>
          </cell>
          <cell r="AC20">
            <v>2258.79</v>
          </cell>
          <cell r="AE20">
            <v>8738.1299999999992</v>
          </cell>
          <cell r="AG20">
            <v>2283.04</v>
          </cell>
          <cell r="AI20">
            <v>8515.4</v>
          </cell>
          <cell r="AM20">
            <v>64817.87</v>
          </cell>
          <cell r="AS20">
            <v>10019.42</v>
          </cell>
          <cell r="AU20">
            <v>1303.6500000000001</v>
          </cell>
          <cell r="AY20">
            <v>2686.89</v>
          </cell>
          <cell r="BA20">
            <v>23913.88</v>
          </cell>
          <cell r="BC20">
            <v>192.93</v>
          </cell>
          <cell r="BE20">
            <v>605.70000000000005</v>
          </cell>
          <cell r="BK20">
            <v>840.65</v>
          </cell>
          <cell r="BM20">
            <v>3072.27</v>
          </cell>
          <cell r="BO20">
            <v>28770.44</v>
          </cell>
          <cell r="BQ20">
            <v>1450.07</v>
          </cell>
          <cell r="BS20">
            <v>652.24</v>
          </cell>
          <cell r="BU20">
            <v>608.67999999999995</v>
          </cell>
          <cell r="BW20">
            <v>4784.3999999999996</v>
          </cell>
          <cell r="BY20">
            <v>13596.91</v>
          </cell>
          <cell r="CA20">
            <v>872.01</v>
          </cell>
          <cell r="CC20">
            <v>1306.33</v>
          </cell>
          <cell r="CE20">
            <v>1061.32</v>
          </cell>
          <cell r="CG20">
            <v>1108.19</v>
          </cell>
          <cell r="CI20">
            <v>269.76</v>
          </cell>
          <cell r="CK20">
            <v>783.29</v>
          </cell>
        </row>
        <row r="21">
          <cell r="C21">
            <v>10898.27</v>
          </cell>
          <cell r="E21">
            <v>794.92</v>
          </cell>
          <cell r="G21">
            <v>431644.94</v>
          </cell>
          <cell r="I21">
            <v>1038039.81</v>
          </cell>
          <cell r="K21">
            <v>241120.52</v>
          </cell>
          <cell r="M21">
            <v>399132.48</v>
          </cell>
          <cell r="O21">
            <v>1210.6199999999999</v>
          </cell>
          <cell r="Q21">
            <v>81893.84</v>
          </cell>
          <cell r="S21">
            <v>2650.78</v>
          </cell>
          <cell r="U21">
            <v>2955.61</v>
          </cell>
          <cell r="W21">
            <v>696.13</v>
          </cell>
          <cell r="Y21">
            <v>1846.81</v>
          </cell>
          <cell r="AA21">
            <v>1996.84</v>
          </cell>
          <cell r="AC21">
            <v>2438.0700000000002</v>
          </cell>
          <cell r="AE21">
            <v>13415.5</v>
          </cell>
          <cell r="AG21">
            <v>3538.63</v>
          </cell>
          <cell r="AI21">
            <v>9885.7900000000009</v>
          </cell>
          <cell r="AM21">
            <v>61973.46</v>
          </cell>
          <cell r="AS21">
            <v>11929.33</v>
          </cell>
          <cell r="AU21">
            <v>1438.09</v>
          </cell>
          <cell r="AY21">
            <v>3453.2</v>
          </cell>
          <cell r="BA21">
            <v>25564.720000000001</v>
          </cell>
          <cell r="BC21">
            <v>194.69</v>
          </cell>
          <cell r="BE21">
            <v>698.16</v>
          </cell>
          <cell r="BK21">
            <v>986.57</v>
          </cell>
          <cell r="BM21">
            <v>4467.6000000000004</v>
          </cell>
          <cell r="BO21">
            <v>25301.74</v>
          </cell>
          <cell r="BQ21">
            <v>1567.03</v>
          </cell>
          <cell r="BS21">
            <v>774.31</v>
          </cell>
          <cell r="BU21">
            <v>700.6</v>
          </cell>
          <cell r="BW21">
            <v>5753.31</v>
          </cell>
          <cell r="BY21">
            <v>14541.79</v>
          </cell>
          <cell r="CA21">
            <v>981.17</v>
          </cell>
          <cell r="CC21">
            <v>1366.08</v>
          </cell>
          <cell r="CE21">
            <v>1100.6600000000001</v>
          </cell>
          <cell r="CG21">
            <v>1155.9100000000001</v>
          </cell>
          <cell r="CI21">
            <v>292.04000000000002</v>
          </cell>
          <cell r="CK21">
            <v>969.67</v>
          </cell>
        </row>
        <row r="22">
          <cell r="C22">
            <v>10357.459999999999</v>
          </cell>
          <cell r="E22">
            <v>829.91</v>
          </cell>
          <cell r="G22">
            <v>428070.27</v>
          </cell>
          <cell r="I22">
            <v>1002848</v>
          </cell>
          <cell r="K22">
            <v>240021.4</v>
          </cell>
          <cell r="M22">
            <v>422870.43</v>
          </cell>
          <cell r="O22">
            <v>770.08</v>
          </cell>
          <cell r="Q22">
            <v>76865.320000000007</v>
          </cell>
          <cell r="S22">
            <v>2321.48</v>
          </cell>
          <cell r="U22">
            <v>3018.22</v>
          </cell>
          <cell r="W22">
            <v>677.08</v>
          </cell>
          <cell r="Y22">
            <v>2676.35</v>
          </cell>
          <cell r="AA22">
            <v>1965.24</v>
          </cell>
          <cell r="AC22">
            <v>2357.13</v>
          </cell>
          <cell r="AE22">
            <v>168024.32000000001</v>
          </cell>
          <cell r="AG22">
            <v>3789.2</v>
          </cell>
          <cell r="AI22">
            <v>9698.89</v>
          </cell>
          <cell r="AM22">
            <v>61676.800000000003</v>
          </cell>
          <cell r="AS22">
            <v>12134.85</v>
          </cell>
          <cell r="AU22">
            <v>1668.69</v>
          </cell>
          <cell r="AY22">
            <v>3473.5</v>
          </cell>
          <cell r="BA22">
            <v>24194.81</v>
          </cell>
          <cell r="BC22">
            <v>198.42</v>
          </cell>
          <cell r="BE22">
            <v>661.78</v>
          </cell>
          <cell r="BK22">
            <v>931.39</v>
          </cell>
          <cell r="BM22">
            <v>3124.28</v>
          </cell>
          <cell r="BO22">
            <v>22990.22</v>
          </cell>
          <cell r="BQ22">
            <v>1681.72</v>
          </cell>
          <cell r="BS22">
            <v>844.72</v>
          </cell>
          <cell r="BU22">
            <v>698.51</v>
          </cell>
          <cell r="BW22">
            <v>5311.24</v>
          </cell>
          <cell r="BY22">
            <v>13804.45</v>
          </cell>
          <cell r="CA22">
            <v>1043.3699999999999</v>
          </cell>
          <cell r="CC22">
            <v>1363.08</v>
          </cell>
          <cell r="CE22">
            <v>1089.8800000000001</v>
          </cell>
          <cell r="CG22">
            <v>1179.1600000000001</v>
          </cell>
          <cell r="CI22">
            <v>300.10000000000002</v>
          </cell>
          <cell r="CK22">
            <v>924.31</v>
          </cell>
        </row>
        <row r="23">
          <cell r="C23">
            <v>8778.61</v>
          </cell>
          <cell r="E23">
            <v>752.57</v>
          </cell>
          <cell r="G23">
            <v>398000.97</v>
          </cell>
          <cell r="I23">
            <v>1046479.47</v>
          </cell>
          <cell r="K23">
            <v>208444.79999999999</v>
          </cell>
          <cell r="M23">
            <v>421542.02</v>
          </cell>
          <cell r="O23">
            <v>559.41</v>
          </cell>
          <cell r="Q23">
            <v>77035.41</v>
          </cell>
          <cell r="S23">
            <v>2277.81</v>
          </cell>
          <cell r="U23">
            <v>2907.73</v>
          </cell>
          <cell r="W23">
            <v>668.53</v>
          </cell>
          <cell r="Y23">
            <v>675.61</v>
          </cell>
          <cell r="AA23">
            <v>1966.82</v>
          </cell>
          <cell r="AC23">
            <v>2258.34</v>
          </cell>
          <cell r="AE23">
            <v>8890.0400000000009</v>
          </cell>
          <cell r="AG23">
            <v>3450.24</v>
          </cell>
          <cell r="AI23">
            <v>9152.5300000000007</v>
          </cell>
          <cell r="AM23">
            <v>63918.29</v>
          </cell>
          <cell r="AS23">
            <v>10437.32</v>
          </cell>
          <cell r="AU23">
            <v>1522.17</v>
          </cell>
          <cell r="AY23">
            <v>3448.69</v>
          </cell>
          <cell r="BA23">
            <v>21586.44</v>
          </cell>
          <cell r="BC23">
            <v>206.17</v>
          </cell>
          <cell r="BE23">
            <v>624.05999999999995</v>
          </cell>
          <cell r="BK23">
            <v>897.65</v>
          </cell>
          <cell r="BM23">
            <v>3066.73</v>
          </cell>
          <cell r="BO23">
            <v>22925.68</v>
          </cell>
          <cell r="BQ23">
            <v>1599.35</v>
          </cell>
          <cell r="BS23">
            <v>771.6</v>
          </cell>
          <cell r="BU23">
            <v>685.81</v>
          </cell>
          <cell r="BW23">
            <v>5275.37</v>
          </cell>
          <cell r="BY23">
            <v>12313.94</v>
          </cell>
          <cell r="CA23">
            <v>897.92</v>
          </cell>
          <cell r="CC23">
            <v>1363.05</v>
          </cell>
          <cell r="CE23">
            <v>1076.0899999999999</v>
          </cell>
          <cell r="CG23">
            <v>1164.46</v>
          </cell>
          <cell r="CI23">
            <v>283.83</v>
          </cell>
          <cell r="CK23">
            <v>906.87</v>
          </cell>
        </row>
        <row r="24">
          <cell r="C24">
            <v>8107.04</v>
          </cell>
          <cell r="E24">
            <v>702.56</v>
          </cell>
          <cell r="G24">
            <v>398029.6</v>
          </cell>
          <cell r="I24">
            <v>1013430.19</v>
          </cell>
          <cell r="K24">
            <v>205122.6</v>
          </cell>
          <cell r="M24">
            <v>414455.29</v>
          </cell>
          <cell r="O24">
            <v>905.3</v>
          </cell>
          <cell r="Q24">
            <v>73655.929999999993</v>
          </cell>
          <cell r="S24">
            <v>2266.58</v>
          </cell>
          <cell r="U24">
            <v>2712.3</v>
          </cell>
          <cell r="W24">
            <v>651.21</v>
          </cell>
          <cell r="Y24">
            <v>547.4</v>
          </cell>
          <cell r="AA24">
            <v>1874.2</v>
          </cell>
          <cell r="AC24">
            <v>2156.61</v>
          </cell>
          <cell r="AE24">
            <v>156585.32999999999</v>
          </cell>
          <cell r="AG24">
            <v>3152.01</v>
          </cell>
          <cell r="AI24">
            <v>7846.39</v>
          </cell>
          <cell r="AM24">
            <v>56729.11</v>
          </cell>
          <cell r="AS24">
            <v>9129.9500000000007</v>
          </cell>
          <cell r="AU24">
            <v>1375.1</v>
          </cell>
          <cell r="AY24">
            <v>3359.62</v>
          </cell>
          <cell r="BA24">
            <v>20575.18</v>
          </cell>
          <cell r="BC24">
            <v>197.62</v>
          </cell>
          <cell r="BE24">
            <v>566.72</v>
          </cell>
          <cell r="BK24">
            <v>873.66</v>
          </cell>
          <cell r="BM24">
            <v>2968.49</v>
          </cell>
          <cell r="BO24">
            <v>27685.05</v>
          </cell>
          <cell r="BQ24">
            <v>1432.04</v>
          </cell>
          <cell r="BS24">
            <v>699.44</v>
          </cell>
          <cell r="BU24">
            <v>603.57000000000005</v>
          </cell>
          <cell r="BW24">
            <v>4729.3599999999997</v>
          </cell>
          <cell r="BY24">
            <v>14962.32</v>
          </cell>
          <cell r="CA24">
            <v>786.04</v>
          </cell>
          <cell r="CC24">
            <v>1309.5899999999999</v>
          </cell>
          <cell r="CE24">
            <v>1036.81</v>
          </cell>
          <cell r="CG24">
            <v>1103.8900000000001</v>
          </cell>
          <cell r="CI24">
            <v>250.75</v>
          </cell>
          <cell r="CK24">
            <v>760.13</v>
          </cell>
        </row>
        <row r="25">
          <cell r="C25">
            <v>7181.33</v>
          </cell>
          <cell r="E25">
            <v>600.36</v>
          </cell>
          <cell r="G25">
            <v>639062.93999999994</v>
          </cell>
          <cell r="I25">
            <v>1085544.9099999999</v>
          </cell>
          <cell r="K25">
            <v>218789.63</v>
          </cell>
          <cell r="M25">
            <v>424444.05</v>
          </cell>
          <cell r="O25">
            <v>987.67</v>
          </cell>
          <cell r="Q25">
            <v>70120.77</v>
          </cell>
          <cell r="S25">
            <v>2040.26</v>
          </cell>
          <cell r="U25">
            <v>2657.24</v>
          </cell>
          <cell r="W25">
            <v>648.09</v>
          </cell>
          <cell r="Y25">
            <v>731.08</v>
          </cell>
          <cell r="AA25">
            <v>1751.77</v>
          </cell>
          <cell r="AC25">
            <v>2142.63</v>
          </cell>
          <cell r="AE25">
            <v>11201.46</v>
          </cell>
          <cell r="AG25">
            <v>2881.86</v>
          </cell>
          <cell r="AI25">
            <v>7850.96</v>
          </cell>
          <cell r="AM25">
            <v>56547.040000000001</v>
          </cell>
          <cell r="AS25">
            <v>8393.7099999999991</v>
          </cell>
          <cell r="AU25">
            <v>1148.03</v>
          </cell>
          <cell r="AY25">
            <v>2820.21</v>
          </cell>
          <cell r="BA25">
            <v>20790.03</v>
          </cell>
          <cell r="BC25">
            <v>166.74</v>
          </cell>
          <cell r="BE25">
            <v>567.04999999999995</v>
          </cell>
          <cell r="BK25">
            <v>773.36</v>
          </cell>
          <cell r="BM25">
            <v>2796.94</v>
          </cell>
          <cell r="BO25">
            <v>29812.11</v>
          </cell>
          <cell r="BQ25">
            <v>1238.01</v>
          </cell>
          <cell r="BS25">
            <v>649.91999999999996</v>
          </cell>
          <cell r="BU25">
            <v>538.79</v>
          </cell>
          <cell r="BW25">
            <v>4694.1099999999997</v>
          </cell>
          <cell r="BY25">
            <v>13616.27</v>
          </cell>
          <cell r="CA25">
            <v>720.39</v>
          </cell>
          <cell r="CC25">
            <v>1221.77</v>
          </cell>
          <cell r="CE25">
            <v>948.3</v>
          </cell>
          <cell r="CG25">
            <v>930.48</v>
          </cell>
          <cell r="CI25">
            <v>220.15</v>
          </cell>
          <cell r="CK25">
            <v>578.05999999999995</v>
          </cell>
        </row>
        <row r="26">
          <cell r="C26">
            <v>7108.7</v>
          </cell>
          <cell r="E26">
            <v>583.58000000000004</v>
          </cell>
          <cell r="G26">
            <v>736584.11</v>
          </cell>
          <cell r="I26">
            <v>1116291.97</v>
          </cell>
          <cell r="K26">
            <v>221616.11</v>
          </cell>
          <cell r="M26">
            <v>448625.42</v>
          </cell>
          <cell r="O26">
            <v>805.55</v>
          </cell>
          <cell r="Q26">
            <v>69261.789999999994</v>
          </cell>
          <cell r="S26">
            <v>1982.27</v>
          </cell>
          <cell r="U26">
            <v>2629.99</v>
          </cell>
          <cell r="W26">
            <v>694.07</v>
          </cell>
          <cell r="Y26">
            <v>1006.82</v>
          </cell>
          <cell r="AA26">
            <v>1770.27</v>
          </cell>
          <cell r="AC26">
            <v>2108.4699999999998</v>
          </cell>
          <cell r="AE26">
            <v>84267.28</v>
          </cell>
          <cell r="AG26">
            <v>2879.23</v>
          </cell>
          <cell r="AI26">
            <v>7144.41</v>
          </cell>
          <cell r="AM26">
            <v>55171.01</v>
          </cell>
          <cell r="AS26">
            <v>8270.8700000000008</v>
          </cell>
          <cell r="AU26">
            <v>1132.6199999999999</v>
          </cell>
          <cell r="AY26">
            <v>2811.58</v>
          </cell>
          <cell r="BA26">
            <v>19126.669999999998</v>
          </cell>
          <cell r="BC26">
            <v>187.38</v>
          </cell>
          <cell r="BE26">
            <v>523.76</v>
          </cell>
          <cell r="BK26">
            <v>757.66</v>
          </cell>
          <cell r="BM26">
            <v>5144.34</v>
          </cell>
          <cell r="BO26">
            <v>25503.040000000001</v>
          </cell>
          <cell r="BQ26">
            <v>1172.6199999999999</v>
          </cell>
          <cell r="BS26">
            <v>558.12</v>
          </cell>
          <cell r="BU26">
            <v>523.26</v>
          </cell>
          <cell r="BW26">
            <v>4274.41</v>
          </cell>
          <cell r="BY26">
            <v>10301.040000000001</v>
          </cell>
          <cell r="CA26">
            <v>686.84</v>
          </cell>
          <cell r="CC26">
            <v>1214.33</v>
          </cell>
          <cell r="CE26">
            <v>963.78</v>
          </cell>
          <cell r="CG26">
            <v>960.28</v>
          </cell>
          <cell r="CI26">
            <v>236.7</v>
          </cell>
          <cell r="CK26">
            <v>655.6</v>
          </cell>
        </row>
        <row r="27">
          <cell r="C27">
            <v>7010.14</v>
          </cell>
          <cell r="E27">
            <v>542.85</v>
          </cell>
          <cell r="G27">
            <v>588995.57999999996</v>
          </cell>
          <cell r="I27">
            <v>1028180.69</v>
          </cell>
          <cell r="K27">
            <v>218009.87</v>
          </cell>
          <cell r="M27">
            <v>532886.14</v>
          </cell>
          <cell r="O27">
            <v>845.8</v>
          </cell>
          <cell r="Q27">
            <v>67969.37</v>
          </cell>
          <cell r="S27">
            <v>1911.66</v>
          </cell>
          <cell r="U27">
            <v>2517.4499999999998</v>
          </cell>
          <cell r="W27">
            <v>686.51</v>
          </cell>
          <cell r="Y27">
            <v>1702.9</v>
          </cell>
          <cell r="AA27">
            <v>1660.79</v>
          </cell>
          <cell r="AC27">
            <v>2010.37</v>
          </cell>
          <cell r="AE27">
            <v>34682.33</v>
          </cell>
          <cell r="AG27">
            <v>2661.69</v>
          </cell>
          <cell r="AI27">
            <v>7242.94</v>
          </cell>
          <cell r="AM27">
            <v>53302.04</v>
          </cell>
          <cell r="AS27">
            <v>8311.2800000000007</v>
          </cell>
          <cell r="AU27">
            <v>1067.06</v>
          </cell>
          <cell r="AY27">
            <v>2728.1</v>
          </cell>
          <cell r="BA27">
            <v>20477.23</v>
          </cell>
          <cell r="BC27">
            <v>133.33000000000001</v>
          </cell>
          <cell r="BE27">
            <v>515</v>
          </cell>
          <cell r="BK27">
            <v>755.02</v>
          </cell>
          <cell r="BM27">
            <v>4720.29</v>
          </cell>
          <cell r="BO27">
            <v>30736.53</v>
          </cell>
          <cell r="BQ27">
            <v>1130.6400000000001</v>
          </cell>
          <cell r="BS27">
            <v>542.33000000000004</v>
          </cell>
          <cell r="BU27">
            <v>527.63</v>
          </cell>
          <cell r="BW27">
            <v>3928.3</v>
          </cell>
          <cell r="BY27">
            <v>12000.45</v>
          </cell>
          <cell r="CA27">
            <v>709.66</v>
          </cell>
          <cell r="CC27">
            <v>1167.42</v>
          </cell>
          <cell r="CE27">
            <v>921.46</v>
          </cell>
          <cell r="CG27">
            <v>974.67</v>
          </cell>
          <cell r="CI27">
            <v>220.91</v>
          </cell>
          <cell r="CK27">
            <v>677.71</v>
          </cell>
        </row>
        <row r="28">
          <cell r="C28">
            <v>8031.04</v>
          </cell>
          <cell r="E28">
            <v>624.54999999999995</v>
          </cell>
          <cell r="G28">
            <v>484310.15</v>
          </cell>
          <cell r="I28">
            <v>925083.75</v>
          </cell>
          <cell r="K28">
            <v>208956.53</v>
          </cell>
          <cell r="M28">
            <v>522801.87</v>
          </cell>
          <cell r="O28">
            <v>561.87</v>
          </cell>
          <cell r="Q28">
            <v>71744.91</v>
          </cell>
          <cell r="S28">
            <v>2153.71</v>
          </cell>
          <cell r="U28">
            <v>2685.46</v>
          </cell>
          <cell r="W28">
            <v>637.57000000000005</v>
          </cell>
          <cell r="Y28">
            <v>2314.2600000000002</v>
          </cell>
          <cell r="AA28">
            <v>1764.47</v>
          </cell>
          <cell r="AC28">
            <v>2126.6</v>
          </cell>
          <cell r="AE28">
            <v>11601.72</v>
          </cell>
          <cell r="AG28">
            <v>2633.9</v>
          </cell>
          <cell r="AI28">
            <v>7548.43</v>
          </cell>
          <cell r="AM28">
            <v>53478.3</v>
          </cell>
          <cell r="AS28">
            <v>8483.58</v>
          </cell>
          <cell r="AU28">
            <v>1154.5899999999999</v>
          </cell>
          <cell r="AY28">
            <v>3074.37</v>
          </cell>
          <cell r="BA28">
            <v>21213.439999999999</v>
          </cell>
          <cell r="BC28">
            <v>201</v>
          </cell>
          <cell r="BE28">
            <v>548.52</v>
          </cell>
          <cell r="BK28">
            <v>804.15</v>
          </cell>
          <cell r="BM28">
            <v>4532.54</v>
          </cell>
          <cell r="BO28">
            <v>27774.04</v>
          </cell>
          <cell r="BQ28">
            <v>1191.5999999999999</v>
          </cell>
          <cell r="BS28">
            <v>600.36</v>
          </cell>
          <cell r="BU28">
            <v>559.27</v>
          </cell>
          <cell r="BW28">
            <v>4422.1400000000003</v>
          </cell>
          <cell r="BY28">
            <v>12898.01</v>
          </cell>
          <cell r="CA28">
            <v>840.12</v>
          </cell>
          <cell r="CC28">
            <v>1259.82</v>
          </cell>
          <cell r="CE28">
            <v>1025.8900000000001</v>
          </cell>
          <cell r="CG28">
            <v>1085.22</v>
          </cell>
          <cell r="CI28">
            <v>252.74</v>
          </cell>
          <cell r="CK28">
            <v>719.6</v>
          </cell>
        </row>
        <row r="29">
          <cell r="C29">
            <v>6755.21</v>
          </cell>
          <cell r="E29">
            <v>611.65</v>
          </cell>
          <cell r="G29">
            <v>461723.52</v>
          </cell>
          <cell r="I29">
            <v>924026.97</v>
          </cell>
          <cell r="K29">
            <v>204929.3</v>
          </cell>
          <cell r="M29">
            <v>508581.77</v>
          </cell>
          <cell r="O29">
            <v>808.03</v>
          </cell>
          <cell r="Q29">
            <v>66420.77</v>
          </cell>
          <cell r="S29">
            <v>1616.87</v>
          </cell>
          <cell r="U29">
            <v>2475.4899999999998</v>
          </cell>
          <cell r="W29">
            <v>627.75</v>
          </cell>
          <cell r="Y29">
            <v>932.22</v>
          </cell>
          <cell r="AA29">
            <v>1682.73</v>
          </cell>
          <cell r="AC29">
            <v>1996.26</v>
          </cell>
          <cell r="AE29">
            <v>98985.77</v>
          </cell>
          <cell r="AG29">
            <v>2889.28</v>
          </cell>
          <cell r="AI29">
            <v>7108.23</v>
          </cell>
          <cell r="AM29">
            <v>52036.78</v>
          </cell>
          <cell r="AS29">
            <v>7662.89</v>
          </cell>
          <cell r="AU29">
            <v>1131.8800000000001</v>
          </cell>
          <cell r="AY29">
            <v>3015.33</v>
          </cell>
          <cell r="BA29">
            <v>18101.14</v>
          </cell>
          <cell r="BC29">
            <v>168.04</v>
          </cell>
          <cell r="BE29">
            <v>543.26</v>
          </cell>
          <cell r="BK29">
            <v>764.52</v>
          </cell>
          <cell r="BM29">
            <v>5610.88</v>
          </cell>
          <cell r="BO29">
            <v>18572.21</v>
          </cell>
          <cell r="BQ29">
            <v>1273.8699999999999</v>
          </cell>
          <cell r="BS29">
            <v>557.35</v>
          </cell>
          <cell r="BU29">
            <v>543.42999999999995</v>
          </cell>
          <cell r="BW29">
            <v>4472.66</v>
          </cell>
          <cell r="BY29">
            <v>10531.36</v>
          </cell>
          <cell r="CA29">
            <v>722.52</v>
          </cell>
          <cell r="CC29">
            <v>1156.8399999999999</v>
          </cell>
          <cell r="CE29">
            <v>907.04</v>
          </cell>
          <cell r="CG29">
            <v>1039.29</v>
          </cell>
          <cell r="CI29">
            <v>231.7</v>
          </cell>
          <cell r="CK29">
            <v>707.1</v>
          </cell>
        </row>
        <row r="30">
          <cell r="C30">
            <v>7187.93</v>
          </cell>
          <cell r="E30">
            <v>612.30999999999995</v>
          </cell>
          <cell r="G30">
            <v>540619.16</v>
          </cell>
          <cell r="I30">
            <v>950214.19</v>
          </cell>
          <cell r="K30">
            <v>197728.36</v>
          </cell>
          <cell r="M30">
            <v>512134.53</v>
          </cell>
          <cell r="O30">
            <v>426.4</v>
          </cell>
          <cell r="Q30">
            <v>60746.32</v>
          </cell>
          <cell r="S30">
            <v>1968.91</v>
          </cell>
          <cell r="U30">
            <v>2540.29</v>
          </cell>
          <cell r="W30">
            <v>629.41999999999996</v>
          </cell>
          <cell r="Y30">
            <v>965.63</v>
          </cell>
          <cell r="AA30">
            <v>1749.84</v>
          </cell>
          <cell r="AC30">
            <v>1950.85</v>
          </cell>
          <cell r="AE30">
            <v>8027.81</v>
          </cell>
          <cell r="AG30">
            <v>2968.34</v>
          </cell>
          <cell r="AI30">
            <v>6483.69</v>
          </cell>
          <cell r="AM30">
            <v>53449.599999999999</v>
          </cell>
          <cell r="AS30">
            <v>7853.22</v>
          </cell>
          <cell r="AU30">
            <v>1140.54</v>
          </cell>
          <cell r="AY30">
            <v>2502.61</v>
          </cell>
          <cell r="BA30">
            <v>16625.400000000001</v>
          </cell>
          <cell r="BC30">
            <v>174.72</v>
          </cell>
          <cell r="BE30">
            <v>521.9</v>
          </cell>
          <cell r="BK30">
            <v>803.19</v>
          </cell>
          <cell r="BM30">
            <v>4338.2700000000004</v>
          </cell>
          <cell r="BO30">
            <v>19614.95</v>
          </cell>
          <cell r="BQ30">
            <v>1166.31</v>
          </cell>
          <cell r="BS30">
            <v>557.58000000000004</v>
          </cell>
          <cell r="BU30">
            <v>559.58000000000004</v>
          </cell>
          <cell r="BW30">
            <v>4611.05</v>
          </cell>
          <cell r="BY30">
            <v>11389.97</v>
          </cell>
          <cell r="CA30">
            <v>728.68</v>
          </cell>
          <cell r="CC30">
            <v>1247.58</v>
          </cell>
          <cell r="CE30">
            <v>977.13</v>
          </cell>
          <cell r="CG30">
            <v>1016.52</v>
          </cell>
          <cell r="CI30">
            <v>258.77</v>
          </cell>
          <cell r="CK30">
            <v>691.82</v>
          </cell>
        </row>
        <row r="31">
          <cell r="C31">
            <v>6743.54</v>
          </cell>
          <cell r="E31">
            <v>547.14</v>
          </cell>
          <cell r="G31">
            <v>541938.02</v>
          </cell>
          <cell r="I31">
            <v>964484.44</v>
          </cell>
          <cell r="K31">
            <v>201742.7</v>
          </cell>
          <cell r="M31">
            <v>535698.25</v>
          </cell>
          <cell r="O31">
            <v>551.58000000000004</v>
          </cell>
          <cell r="Q31">
            <v>62987.360000000001</v>
          </cell>
          <cell r="S31">
            <v>2032.52</v>
          </cell>
          <cell r="U31">
            <v>2509.02</v>
          </cell>
          <cell r="W31">
            <v>624.22</v>
          </cell>
          <cell r="Y31">
            <v>559.05999999999995</v>
          </cell>
          <cell r="AA31">
            <v>1717.03</v>
          </cell>
          <cell r="AC31">
            <v>1956.97</v>
          </cell>
          <cell r="AE31">
            <v>8847.7199999999993</v>
          </cell>
          <cell r="AG31">
            <v>2757.29</v>
          </cell>
          <cell r="AI31">
            <v>7190.7</v>
          </cell>
          <cell r="AM31">
            <v>52507.97</v>
          </cell>
          <cell r="AS31">
            <v>7625.47</v>
          </cell>
          <cell r="AU31">
            <v>1080.1300000000001</v>
          </cell>
          <cell r="AY31">
            <v>2257.94</v>
          </cell>
          <cell r="BA31">
            <v>17901.580000000002</v>
          </cell>
          <cell r="BC31">
            <v>188.13</v>
          </cell>
          <cell r="BE31">
            <v>527.72</v>
          </cell>
          <cell r="BK31">
            <v>789.87</v>
          </cell>
          <cell r="BM31">
            <v>3888.92</v>
          </cell>
          <cell r="BO31">
            <v>19951.62</v>
          </cell>
          <cell r="BQ31">
            <v>1094.94</v>
          </cell>
          <cell r="BS31">
            <v>542.41</v>
          </cell>
          <cell r="BU31">
            <v>540.04999999999995</v>
          </cell>
          <cell r="BW31">
            <v>4043.28</v>
          </cell>
          <cell r="BY31">
            <v>11688.67</v>
          </cell>
          <cell r="CA31">
            <v>696.26</v>
          </cell>
          <cell r="CC31">
            <v>1181.02</v>
          </cell>
          <cell r="CE31">
            <v>923.66</v>
          </cell>
          <cell r="CG31">
            <v>1048.1500000000001</v>
          </cell>
          <cell r="CI31">
            <v>247.97</v>
          </cell>
          <cell r="CK31">
            <v>696.2</v>
          </cell>
        </row>
        <row r="32">
          <cell r="C32">
            <v>6136.11</v>
          </cell>
          <cell r="E32">
            <v>536.89</v>
          </cell>
          <cell r="G32">
            <v>497142.92</v>
          </cell>
          <cell r="I32">
            <v>938409.31</v>
          </cell>
          <cell r="K32">
            <v>198846.77</v>
          </cell>
          <cell r="M32">
            <v>447084.99</v>
          </cell>
          <cell r="O32">
            <v>653.48</v>
          </cell>
          <cell r="Q32">
            <v>67996.95</v>
          </cell>
          <cell r="S32">
            <v>1886.98</v>
          </cell>
          <cell r="U32">
            <v>2485.2600000000002</v>
          </cell>
          <cell r="W32">
            <v>634.39</v>
          </cell>
          <cell r="Y32">
            <v>1596.03</v>
          </cell>
          <cell r="AA32">
            <v>1642.35</v>
          </cell>
          <cell r="AC32">
            <v>1937.64</v>
          </cell>
          <cell r="AE32">
            <v>194572.69</v>
          </cell>
          <cell r="AG32">
            <v>2712.13</v>
          </cell>
          <cell r="AI32">
            <v>6735.57</v>
          </cell>
          <cell r="AM32">
            <v>54291.97</v>
          </cell>
          <cell r="AS32">
            <v>7435.65</v>
          </cell>
          <cell r="AU32">
            <v>1009</v>
          </cell>
          <cell r="AY32">
            <v>1914.79</v>
          </cell>
          <cell r="BA32">
            <v>18435.75</v>
          </cell>
          <cell r="BC32">
            <v>136.56</v>
          </cell>
          <cell r="BE32">
            <v>522.01</v>
          </cell>
          <cell r="BK32">
            <v>755.43</v>
          </cell>
          <cell r="BM32">
            <v>3331.19</v>
          </cell>
          <cell r="BO32">
            <v>22871.14</v>
          </cell>
          <cell r="BQ32">
            <v>1055.5899999999999</v>
          </cell>
          <cell r="BS32">
            <v>519.83000000000004</v>
          </cell>
          <cell r="BU32">
            <v>508.44</v>
          </cell>
          <cell r="BW32">
            <v>3993.08</v>
          </cell>
          <cell r="BY32">
            <v>11047.79</v>
          </cell>
          <cell r="CA32">
            <v>654.83000000000004</v>
          </cell>
          <cell r="CC32">
            <v>1168.6500000000001</v>
          </cell>
          <cell r="CE32">
            <v>922.99</v>
          </cell>
          <cell r="CG32">
            <v>951.65</v>
          </cell>
          <cell r="CI32">
            <v>223.37</v>
          </cell>
          <cell r="CK32">
            <v>475.18</v>
          </cell>
        </row>
        <row r="33">
          <cell r="C33">
            <v>5819.58</v>
          </cell>
          <cell r="E33">
            <v>517.17999999999995</v>
          </cell>
          <cell r="G33">
            <v>504890.35</v>
          </cell>
          <cell r="I33">
            <v>964224.28</v>
          </cell>
          <cell r="K33">
            <v>211753.92</v>
          </cell>
          <cell r="M33">
            <v>461463.01</v>
          </cell>
          <cell r="O33">
            <v>913.09</v>
          </cell>
          <cell r="Q33">
            <v>66298.36</v>
          </cell>
          <cell r="S33">
            <v>1925.66</v>
          </cell>
          <cell r="U33">
            <v>2406.96</v>
          </cell>
          <cell r="W33">
            <v>676.47</v>
          </cell>
          <cell r="Y33">
            <v>2208.33</v>
          </cell>
          <cell r="AA33">
            <v>1635.18</v>
          </cell>
          <cell r="AC33">
            <v>1970.34</v>
          </cell>
          <cell r="AE33">
            <v>212118.54</v>
          </cell>
          <cell r="AG33">
            <v>2541.87</v>
          </cell>
          <cell r="AI33">
            <v>6129.97</v>
          </cell>
          <cell r="AM33">
            <v>52443.86</v>
          </cell>
          <cell r="AS33">
            <v>7358.58</v>
          </cell>
          <cell r="AU33">
            <v>958.99</v>
          </cell>
          <cell r="AY33">
            <v>1969.54</v>
          </cell>
          <cell r="BA33">
            <v>16612.310000000001</v>
          </cell>
          <cell r="BC33">
            <v>171.84</v>
          </cell>
          <cell r="BE33">
            <v>459.49</v>
          </cell>
          <cell r="BK33">
            <v>711.47</v>
          </cell>
          <cell r="BM33">
            <v>3469.81</v>
          </cell>
          <cell r="BO33">
            <v>25577.14</v>
          </cell>
          <cell r="BQ33">
            <v>978.99</v>
          </cell>
          <cell r="BS33">
            <v>489.77</v>
          </cell>
          <cell r="BU33">
            <v>480.88</v>
          </cell>
          <cell r="BW33">
            <v>4489.66</v>
          </cell>
          <cell r="BY33">
            <v>10847.91</v>
          </cell>
          <cell r="CA33">
            <v>637.35</v>
          </cell>
          <cell r="CC33">
            <v>1114.07</v>
          </cell>
          <cell r="CE33">
            <v>880.15</v>
          </cell>
          <cell r="CG33">
            <v>896.75</v>
          </cell>
          <cell r="CI33">
            <v>218.17</v>
          </cell>
          <cell r="CK33">
            <v>647.41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3"/>
  <sheetViews>
    <sheetView workbookViewId="0">
      <selection activeCell="AE51" sqref="AE51"/>
    </sheetView>
  </sheetViews>
  <sheetFormatPr defaultRowHeight="15" x14ac:dyDescent="0.25"/>
  <cols>
    <col min="1" max="1" width="3.5703125" style="1" customWidth="1"/>
    <col min="2" max="2" width="11.7109375" style="1" customWidth="1"/>
    <col min="3" max="3" width="15.140625" style="1" customWidth="1"/>
    <col min="4" max="4" width="13.42578125" style="1" customWidth="1"/>
    <col min="5" max="5" width="14.5703125" style="1" customWidth="1"/>
    <col min="6" max="11" width="11.28515625" style="1" customWidth="1"/>
    <col min="12" max="12" width="15.85546875" style="1" customWidth="1"/>
    <col min="13" max="23" width="11.28515625" style="1" customWidth="1"/>
    <col min="24" max="24" width="19.28515625" style="1" customWidth="1"/>
    <col min="25" max="25" width="9.5703125" style="1" customWidth="1"/>
    <col min="26" max="26" width="10" style="1" customWidth="1"/>
    <col min="27" max="27" width="9.140625" style="3"/>
    <col min="28" max="256" width="9.140625" style="1"/>
    <col min="257" max="257" width="3.5703125" style="1" customWidth="1"/>
    <col min="258" max="258" width="11.7109375" style="1" customWidth="1"/>
    <col min="259" max="259" width="15.140625" style="1" customWidth="1"/>
    <col min="260" max="260" width="13.42578125" style="1" customWidth="1"/>
    <col min="261" max="261" width="14.5703125" style="1" customWidth="1"/>
    <col min="262" max="267" width="11.28515625" style="1" customWidth="1"/>
    <col min="268" max="268" width="15.85546875" style="1" customWidth="1"/>
    <col min="269" max="279" width="11.28515625" style="1" customWidth="1"/>
    <col min="280" max="280" width="19.28515625" style="1" customWidth="1"/>
    <col min="281" max="281" width="9.5703125" style="1" customWidth="1"/>
    <col min="282" max="282" width="10" style="1" customWidth="1"/>
    <col min="283" max="512" width="9.140625" style="1"/>
    <col min="513" max="513" width="3.5703125" style="1" customWidth="1"/>
    <col min="514" max="514" width="11.7109375" style="1" customWidth="1"/>
    <col min="515" max="515" width="15.140625" style="1" customWidth="1"/>
    <col min="516" max="516" width="13.42578125" style="1" customWidth="1"/>
    <col min="517" max="517" width="14.5703125" style="1" customWidth="1"/>
    <col min="518" max="523" width="11.28515625" style="1" customWidth="1"/>
    <col min="524" max="524" width="15.85546875" style="1" customWidth="1"/>
    <col min="525" max="535" width="11.28515625" style="1" customWidth="1"/>
    <col min="536" max="536" width="19.28515625" style="1" customWidth="1"/>
    <col min="537" max="537" width="9.5703125" style="1" customWidth="1"/>
    <col min="538" max="538" width="10" style="1" customWidth="1"/>
    <col min="539" max="768" width="9.140625" style="1"/>
    <col min="769" max="769" width="3.5703125" style="1" customWidth="1"/>
    <col min="770" max="770" width="11.7109375" style="1" customWidth="1"/>
    <col min="771" max="771" width="15.140625" style="1" customWidth="1"/>
    <col min="772" max="772" width="13.42578125" style="1" customWidth="1"/>
    <col min="773" max="773" width="14.5703125" style="1" customWidth="1"/>
    <col min="774" max="779" width="11.28515625" style="1" customWidth="1"/>
    <col min="780" max="780" width="15.85546875" style="1" customWidth="1"/>
    <col min="781" max="791" width="11.28515625" style="1" customWidth="1"/>
    <col min="792" max="792" width="19.28515625" style="1" customWidth="1"/>
    <col min="793" max="793" width="9.5703125" style="1" customWidth="1"/>
    <col min="794" max="794" width="10" style="1" customWidth="1"/>
    <col min="795" max="1024" width="9.140625" style="1"/>
    <col min="1025" max="1025" width="3.5703125" style="1" customWidth="1"/>
    <col min="1026" max="1026" width="11.7109375" style="1" customWidth="1"/>
    <col min="1027" max="1027" width="15.140625" style="1" customWidth="1"/>
    <col min="1028" max="1028" width="13.42578125" style="1" customWidth="1"/>
    <col min="1029" max="1029" width="14.5703125" style="1" customWidth="1"/>
    <col min="1030" max="1035" width="11.28515625" style="1" customWidth="1"/>
    <col min="1036" max="1036" width="15.85546875" style="1" customWidth="1"/>
    <col min="1037" max="1047" width="11.28515625" style="1" customWidth="1"/>
    <col min="1048" max="1048" width="19.28515625" style="1" customWidth="1"/>
    <col min="1049" max="1049" width="9.5703125" style="1" customWidth="1"/>
    <col min="1050" max="1050" width="10" style="1" customWidth="1"/>
    <col min="1051" max="1280" width="9.140625" style="1"/>
    <col min="1281" max="1281" width="3.5703125" style="1" customWidth="1"/>
    <col min="1282" max="1282" width="11.7109375" style="1" customWidth="1"/>
    <col min="1283" max="1283" width="15.140625" style="1" customWidth="1"/>
    <col min="1284" max="1284" width="13.42578125" style="1" customWidth="1"/>
    <col min="1285" max="1285" width="14.5703125" style="1" customWidth="1"/>
    <col min="1286" max="1291" width="11.28515625" style="1" customWidth="1"/>
    <col min="1292" max="1292" width="15.85546875" style="1" customWidth="1"/>
    <col min="1293" max="1303" width="11.28515625" style="1" customWidth="1"/>
    <col min="1304" max="1304" width="19.28515625" style="1" customWidth="1"/>
    <col min="1305" max="1305" width="9.5703125" style="1" customWidth="1"/>
    <col min="1306" max="1306" width="10" style="1" customWidth="1"/>
    <col min="1307" max="1536" width="9.140625" style="1"/>
    <col min="1537" max="1537" width="3.5703125" style="1" customWidth="1"/>
    <col min="1538" max="1538" width="11.7109375" style="1" customWidth="1"/>
    <col min="1539" max="1539" width="15.140625" style="1" customWidth="1"/>
    <col min="1540" max="1540" width="13.42578125" style="1" customWidth="1"/>
    <col min="1541" max="1541" width="14.5703125" style="1" customWidth="1"/>
    <col min="1542" max="1547" width="11.28515625" style="1" customWidth="1"/>
    <col min="1548" max="1548" width="15.85546875" style="1" customWidth="1"/>
    <col min="1549" max="1559" width="11.28515625" style="1" customWidth="1"/>
    <col min="1560" max="1560" width="19.28515625" style="1" customWidth="1"/>
    <col min="1561" max="1561" width="9.5703125" style="1" customWidth="1"/>
    <col min="1562" max="1562" width="10" style="1" customWidth="1"/>
    <col min="1563" max="1792" width="9.140625" style="1"/>
    <col min="1793" max="1793" width="3.5703125" style="1" customWidth="1"/>
    <col min="1794" max="1794" width="11.7109375" style="1" customWidth="1"/>
    <col min="1795" max="1795" width="15.140625" style="1" customWidth="1"/>
    <col min="1796" max="1796" width="13.42578125" style="1" customWidth="1"/>
    <col min="1797" max="1797" width="14.5703125" style="1" customWidth="1"/>
    <col min="1798" max="1803" width="11.28515625" style="1" customWidth="1"/>
    <col min="1804" max="1804" width="15.85546875" style="1" customWidth="1"/>
    <col min="1805" max="1815" width="11.28515625" style="1" customWidth="1"/>
    <col min="1816" max="1816" width="19.28515625" style="1" customWidth="1"/>
    <col min="1817" max="1817" width="9.5703125" style="1" customWidth="1"/>
    <col min="1818" max="1818" width="10" style="1" customWidth="1"/>
    <col min="1819" max="2048" width="9.140625" style="1"/>
    <col min="2049" max="2049" width="3.5703125" style="1" customWidth="1"/>
    <col min="2050" max="2050" width="11.7109375" style="1" customWidth="1"/>
    <col min="2051" max="2051" width="15.140625" style="1" customWidth="1"/>
    <col min="2052" max="2052" width="13.42578125" style="1" customWidth="1"/>
    <col min="2053" max="2053" width="14.5703125" style="1" customWidth="1"/>
    <col min="2054" max="2059" width="11.28515625" style="1" customWidth="1"/>
    <col min="2060" max="2060" width="15.85546875" style="1" customWidth="1"/>
    <col min="2061" max="2071" width="11.28515625" style="1" customWidth="1"/>
    <col min="2072" max="2072" width="19.28515625" style="1" customWidth="1"/>
    <col min="2073" max="2073" width="9.5703125" style="1" customWidth="1"/>
    <col min="2074" max="2074" width="10" style="1" customWidth="1"/>
    <col min="2075" max="2304" width="9.140625" style="1"/>
    <col min="2305" max="2305" width="3.5703125" style="1" customWidth="1"/>
    <col min="2306" max="2306" width="11.7109375" style="1" customWidth="1"/>
    <col min="2307" max="2307" width="15.140625" style="1" customWidth="1"/>
    <col min="2308" max="2308" width="13.42578125" style="1" customWidth="1"/>
    <col min="2309" max="2309" width="14.5703125" style="1" customWidth="1"/>
    <col min="2310" max="2315" width="11.28515625" style="1" customWidth="1"/>
    <col min="2316" max="2316" width="15.85546875" style="1" customWidth="1"/>
    <col min="2317" max="2327" width="11.28515625" style="1" customWidth="1"/>
    <col min="2328" max="2328" width="19.28515625" style="1" customWidth="1"/>
    <col min="2329" max="2329" width="9.5703125" style="1" customWidth="1"/>
    <col min="2330" max="2330" width="10" style="1" customWidth="1"/>
    <col min="2331" max="2560" width="9.140625" style="1"/>
    <col min="2561" max="2561" width="3.5703125" style="1" customWidth="1"/>
    <col min="2562" max="2562" width="11.7109375" style="1" customWidth="1"/>
    <col min="2563" max="2563" width="15.140625" style="1" customWidth="1"/>
    <col min="2564" max="2564" width="13.42578125" style="1" customWidth="1"/>
    <col min="2565" max="2565" width="14.5703125" style="1" customWidth="1"/>
    <col min="2566" max="2571" width="11.28515625" style="1" customWidth="1"/>
    <col min="2572" max="2572" width="15.85546875" style="1" customWidth="1"/>
    <col min="2573" max="2583" width="11.28515625" style="1" customWidth="1"/>
    <col min="2584" max="2584" width="19.28515625" style="1" customWidth="1"/>
    <col min="2585" max="2585" width="9.5703125" style="1" customWidth="1"/>
    <col min="2586" max="2586" width="10" style="1" customWidth="1"/>
    <col min="2587" max="2816" width="9.140625" style="1"/>
    <col min="2817" max="2817" width="3.5703125" style="1" customWidth="1"/>
    <col min="2818" max="2818" width="11.7109375" style="1" customWidth="1"/>
    <col min="2819" max="2819" width="15.140625" style="1" customWidth="1"/>
    <col min="2820" max="2820" width="13.42578125" style="1" customWidth="1"/>
    <col min="2821" max="2821" width="14.5703125" style="1" customWidth="1"/>
    <col min="2822" max="2827" width="11.28515625" style="1" customWidth="1"/>
    <col min="2828" max="2828" width="15.85546875" style="1" customWidth="1"/>
    <col min="2829" max="2839" width="11.28515625" style="1" customWidth="1"/>
    <col min="2840" max="2840" width="19.28515625" style="1" customWidth="1"/>
    <col min="2841" max="2841" width="9.5703125" style="1" customWidth="1"/>
    <col min="2842" max="2842" width="10" style="1" customWidth="1"/>
    <col min="2843" max="3072" width="9.140625" style="1"/>
    <col min="3073" max="3073" width="3.5703125" style="1" customWidth="1"/>
    <col min="3074" max="3074" width="11.7109375" style="1" customWidth="1"/>
    <col min="3075" max="3075" width="15.140625" style="1" customWidth="1"/>
    <col min="3076" max="3076" width="13.42578125" style="1" customWidth="1"/>
    <col min="3077" max="3077" width="14.5703125" style="1" customWidth="1"/>
    <col min="3078" max="3083" width="11.28515625" style="1" customWidth="1"/>
    <col min="3084" max="3084" width="15.85546875" style="1" customWidth="1"/>
    <col min="3085" max="3095" width="11.28515625" style="1" customWidth="1"/>
    <col min="3096" max="3096" width="19.28515625" style="1" customWidth="1"/>
    <col min="3097" max="3097" width="9.5703125" style="1" customWidth="1"/>
    <col min="3098" max="3098" width="10" style="1" customWidth="1"/>
    <col min="3099" max="3328" width="9.140625" style="1"/>
    <col min="3329" max="3329" width="3.5703125" style="1" customWidth="1"/>
    <col min="3330" max="3330" width="11.7109375" style="1" customWidth="1"/>
    <col min="3331" max="3331" width="15.140625" style="1" customWidth="1"/>
    <col min="3332" max="3332" width="13.42578125" style="1" customWidth="1"/>
    <col min="3333" max="3333" width="14.5703125" style="1" customWidth="1"/>
    <col min="3334" max="3339" width="11.28515625" style="1" customWidth="1"/>
    <col min="3340" max="3340" width="15.85546875" style="1" customWidth="1"/>
    <col min="3341" max="3351" width="11.28515625" style="1" customWidth="1"/>
    <col min="3352" max="3352" width="19.28515625" style="1" customWidth="1"/>
    <col min="3353" max="3353" width="9.5703125" style="1" customWidth="1"/>
    <col min="3354" max="3354" width="10" style="1" customWidth="1"/>
    <col min="3355" max="3584" width="9.140625" style="1"/>
    <col min="3585" max="3585" width="3.5703125" style="1" customWidth="1"/>
    <col min="3586" max="3586" width="11.7109375" style="1" customWidth="1"/>
    <col min="3587" max="3587" width="15.140625" style="1" customWidth="1"/>
    <col min="3588" max="3588" width="13.42578125" style="1" customWidth="1"/>
    <col min="3589" max="3589" width="14.5703125" style="1" customWidth="1"/>
    <col min="3590" max="3595" width="11.28515625" style="1" customWidth="1"/>
    <col min="3596" max="3596" width="15.85546875" style="1" customWidth="1"/>
    <col min="3597" max="3607" width="11.28515625" style="1" customWidth="1"/>
    <col min="3608" max="3608" width="19.28515625" style="1" customWidth="1"/>
    <col min="3609" max="3609" width="9.5703125" style="1" customWidth="1"/>
    <col min="3610" max="3610" width="10" style="1" customWidth="1"/>
    <col min="3611" max="3840" width="9.140625" style="1"/>
    <col min="3841" max="3841" width="3.5703125" style="1" customWidth="1"/>
    <col min="3842" max="3842" width="11.7109375" style="1" customWidth="1"/>
    <col min="3843" max="3843" width="15.140625" style="1" customWidth="1"/>
    <col min="3844" max="3844" width="13.42578125" style="1" customWidth="1"/>
    <col min="3845" max="3845" width="14.5703125" style="1" customWidth="1"/>
    <col min="3846" max="3851" width="11.28515625" style="1" customWidth="1"/>
    <col min="3852" max="3852" width="15.85546875" style="1" customWidth="1"/>
    <col min="3853" max="3863" width="11.28515625" style="1" customWidth="1"/>
    <col min="3864" max="3864" width="19.28515625" style="1" customWidth="1"/>
    <col min="3865" max="3865" width="9.5703125" style="1" customWidth="1"/>
    <col min="3866" max="3866" width="10" style="1" customWidth="1"/>
    <col min="3867" max="4096" width="9.140625" style="1"/>
    <col min="4097" max="4097" width="3.5703125" style="1" customWidth="1"/>
    <col min="4098" max="4098" width="11.7109375" style="1" customWidth="1"/>
    <col min="4099" max="4099" width="15.140625" style="1" customWidth="1"/>
    <col min="4100" max="4100" width="13.42578125" style="1" customWidth="1"/>
    <col min="4101" max="4101" width="14.5703125" style="1" customWidth="1"/>
    <col min="4102" max="4107" width="11.28515625" style="1" customWidth="1"/>
    <col min="4108" max="4108" width="15.85546875" style="1" customWidth="1"/>
    <col min="4109" max="4119" width="11.28515625" style="1" customWidth="1"/>
    <col min="4120" max="4120" width="19.28515625" style="1" customWidth="1"/>
    <col min="4121" max="4121" width="9.5703125" style="1" customWidth="1"/>
    <col min="4122" max="4122" width="10" style="1" customWidth="1"/>
    <col min="4123" max="4352" width="9.140625" style="1"/>
    <col min="4353" max="4353" width="3.5703125" style="1" customWidth="1"/>
    <col min="4354" max="4354" width="11.7109375" style="1" customWidth="1"/>
    <col min="4355" max="4355" width="15.140625" style="1" customWidth="1"/>
    <col min="4356" max="4356" width="13.42578125" style="1" customWidth="1"/>
    <col min="4357" max="4357" width="14.5703125" style="1" customWidth="1"/>
    <col min="4358" max="4363" width="11.28515625" style="1" customWidth="1"/>
    <col min="4364" max="4364" width="15.85546875" style="1" customWidth="1"/>
    <col min="4365" max="4375" width="11.28515625" style="1" customWidth="1"/>
    <col min="4376" max="4376" width="19.28515625" style="1" customWidth="1"/>
    <col min="4377" max="4377" width="9.5703125" style="1" customWidth="1"/>
    <col min="4378" max="4378" width="10" style="1" customWidth="1"/>
    <col min="4379" max="4608" width="9.140625" style="1"/>
    <col min="4609" max="4609" width="3.5703125" style="1" customWidth="1"/>
    <col min="4610" max="4610" width="11.7109375" style="1" customWidth="1"/>
    <col min="4611" max="4611" width="15.140625" style="1" customWidth="1"/>
    <col min="4612" max="4612" width="13.42578125" style="1" customWidth="1"/>
    <col min="4613" max="4613" width="14.5703125" style="1" customWidth="1"/>
    <col min="4614" max="4619" width="11.28515625" style="1" customWidth="1"/>
    <col min="4620" max="4620" width="15.85546875" style="1" customWidth="1"/>
    <col min="4621" max="4631" width="11.28515625" style="1" customWidth="1"/>
    <col min="4632" max="4632" width="19.28515625" style="1" customWidth="1"/>
    <col min="4633" max="4633" width="9.5703125" style="1" customWidth="1"/>
    <col min="4634" max="4634" width="10" style="1" customWidth="1"/>
    <col min="4635" max="4864" width="9.140625" style="1"/>
    <col min="4865" max="4865" width="3.5703125" style="1" customWidth="1"/>
    <col min="4866" max="4866" width="11.7109375" style="1" customWidth="1"/>
    <col min="4867" max="4867" width="15.140625" style="1" customWidth="1"/>
    <col min="4868" max="4868" width="13.42578125" style="1" customWidth="1"/>
    <col min="4869" max="4869" width="14.5703125" style="1" customWidth="1"/>
    <col min="4870" max="4875" width="11.28515625" style="1" customWidth="1"/>
    <col min="4876" max="4876" width="15.85546875" style="1" customWidth="1"/>
    <col min="4877" max="4887" width="11.28515625" style="1" customWidth="1"/>
    <col min="4888" max="4888" width="19.28515625" style="1" customWidth="1"/>
    <col min="4889" max="4889" width="9.5703125" style="1" customWidth="1"/>
    <col min="4890" max="4890" width="10" style="1" customWidth="1"/>
    <col min="4891" max="5120" width="9.140625" style="1"/>
    <col min="5121" max="5121" width="3.5703125" style="1" customWidth="1"/>
    <col min="5122" max="5122" width="11.7109375" style="1" customWidth="1"/>
    <col min="5123" max="5123" width="15.140625" style="1" customWidth="1"/>
    <col min="5124" max="5124" width="13.42578125" style="1" customWidth="1"/>
    <col min="5125" max="5125" width="14.5703125" style="1" customWidth="1"/>
    <col min="5126" max="5131" width="11.28515625" style="1" customWidth="1"/>
    <col min="5132" max="5132" width="15.85546875" style="1" customWidth="1"/>
    <col min="5133" max="5143" width="11.28515625" style="1" customWidth="1"/>
    <col min="5144" max="5144" width="19.28515625" style="1" customWidth="1"/>
    <col min="5145" max="5145" width="9.5703125" style="1" customWidth="1"/>
    <col min="5146" max="5146" width="10" style="1" customWidth="1"/>
    <col min="5147" max="5376" width="9.140625" style="1"/>
    <col min="5377" max="5377" width="3.5703125" style="1" customWidth="1"/>
    <col min="5378" max="5378" width="11.7109375" style="1" customWidth="1"/>
    <col min="5379" max="5379" width="15.140625" style="1" customWidth="1"/>
    <col min="5380" max="5380" width="13.42578125" style="1" customWidth="1"/>
    <col min="5381" max="5381" width="14.5703125" style="1" customWidth="1"/>
    <col min="5382" max="5387" width="11.28515625" style="1" customWidth="1"/>
    <col min="5388" max="5388" width="15.85546875" style="1" customWidth="1"/>
    <col min="5389" max="5399" width="11.28515625" style="1" customWidth="1"/>
    <col min="5400" max="5400" width="19.28515625" style="1" customWidth="1"/>
    <col min="5401" max="5401" width="9.5703125" style="1" customWidth="1"/>
    <col min="5402" max="5402" width="10" style="1" customWidth="1"/>
    <col min="5403" max="5632" width="9.140625" style="1"/>
    <col min="5633" max="5633" width="3.5703125" style="1" customWidth="1"/>
    <col min="5634" max="5634" width="11.7109375" style="1" customWidth="1"/>
    <col min="5635" max="5635" width="15.140625" style="1" customWidth="1"/>
    <col min="5636" max="5636" width="13.42578125" style="1" customWidth="1"/>
    <col min="5637" max="5637" width="14.5703125" style="1" customWidth="1"/>
    <col min="5638" max="5643" width="11.28515625" style="1" customWidth="1"/>
    <col min="5644" max="5644" width="15.85546875" style="1" customWidth="1"/>
    <col min="5645" max="5655" width="11.28515625" style="1" customWidth="1"/>
    <col min="5656" max="5656" width="19.28515625" style="1" customWidth="1"/>
    <col min="5657" max="5657" width="9.5703125" style="1" customWidth="1"/>
    <col min="5658" max="5658" width="10" style="1" customWidth="1"/>
    <col min="5659" max="5888" width="9.140625" style="1"/>
    <col min="5889" max="5889" width="3.5703125" style="1" customWidth="1"/>
    <col min="5890" max="5890" width="11.7109375" style="1" customWidth="1"/>
    <col min="5891" max="5891" width="15.140625" style="1" customWidth="1"/>
    <col min="5892" max="5892" width="13.42578125" style="1" customWidth="1"/>
    <col min="5893" max="5893" width="14.5703125" style="1" customWidth="1"/>
    <col min="5894" max="5899" width="11.28515625" style="1" customWidth="1"/>
    <col min="5900" max="5900" width="15.85546875" style="1" customWidth="1"/>
    <col min="5901" max="5911" width="11.28515625" style="1" customWidth="1"/>
    <col min="5912" max="5912" width="19.28515625" style="1" customWidth="1"/>
    <col min="5913" max="5913" width="9.5703125" style="1" customWidth="1"/>
    <col min="5914" max="5914" width="10" style="1" customWidth="1"/>
    <col min="5915" max="6144" width="9.140625" style="1"/>
    <col min="6145" max="6145" width="3.5703125" style="1" customWidth="1"/>
    <col min="6146" max="6146" width="11.7109375" style="1" customWidth="1"/>
    <col min="6147" max="6147" width="15.140625" style="1" customWidth="1"/>
    <col min="6148" max="6148" width="13.42578125" style="1" customWidth="1"/>
    <col min="6149" max="6149" width="14.5703125" style="1" customWidth="1"/>
    <col min="6150" max="6155" width="11.28515625" style="1" customWidth="1"/>
    <col min="6156" max="6156" width="15.85546875" style="1" customWidth="1"/>
    <col min="6157" max="6167" width="11.28515625" style="1" customWidth="1"/>
    <col min="6168" max="6168" width="19.28515625" style="1" customWidth="1"/>
    <col min="6169" max="6169" width="9.5703125" style="1" customWidth="1"/>
    <col min="6170" max="6170" width="10" style="1" customWidth="1"/>
    <col min="6171" max="6400" width="9.140625" style="1"/>
    <col min="6401" max="6401" width="3.5703125" style="1" customWidth="1"/>
    <col min="6402" max="6402" width="11.7109375" style="1" customWidth="1"/>
    <col min="6403" max="6403" width="15.140625" style="1" customWidth="1"/>
    <col min="6404" max="6404" width="13.42578125" style="1" customWidth="1"/>
    <col min="6405" max="6405" width="14.5703125" style="1" customWidth="1"/>
    <col min="6406" max="6411" width="11.28515625" style="1" customWidth="1"/>
    <col min="6412" max="6412" width="15.85546875" style="1" customWidth="1"/>
    <col min="6413" max="6423" width="11.28515625" style="1" customWidth="1"/>
    <col min="6424" max="6424" width="19.28515625" style="1" customWidth="1"/>
    <col min="6425" max="6425" width="9.5703125" style="1" customWidth="1"/>
    <col min="6426" max="6426" width="10" style="1" customWidth="1"/>
    <col min="6427" max="6656" width="9.140625" style="1"/>
    <col min="6657" max="6657" width="3.5703125" style="1" customWidth="1"/>
    <col min="6658" max="6658" width="11.7109375" style="1" customWidth="1"/>
    <col min="6659" max="6659" width="15.140625" style="1" customWidth="1"/>
    <col min="6660" max="6660" width="13.42578125" style="1" customWidth="1"/>
    <col min="6661" max="6661" width="14.5703125" style="1" customWidth="1"/>
    <col min="6662" max="6667" width="11.28515625" style="1" customWidth="1"/>
    <col min="6668" max="6668" width="15.85546875" style="1" customWidth="1"/>
    <col min="6669" max="6679" width="11.28515625" style="1" customWidth="1"/>
    <col min="6680" max="6680" width="19.28515625" style="1" customWidth="1"/>
    <col min="6681" max="6681" width="9.5703125" style="1" customWidth="1"/>
    <col min="6682" max="6682" width="10" style="1" customWidth="1"/>
    <col min="6683" max="6912" width="9.140625" style="1"/>
    <col min="6913" max="6913" width="3.5703125" style="1" customWidth="1"/>
    <col min="6914" max="6914" width="11.7109375" style="1" customWidth="1"/>
    <col min="6915" max="6915" width="15.140625" style="1" customWidth="1"/>
    <col min="6916" max="6916" width="13.42578125" style="1" customWidth="1"/>
    <col min="6917" max="6917" width="14.5703125" style="1" customWidth="1"/>
    <col min="6918" max="6923" width="11.28515625" style="1" customWidth="1"/>
    <col min="6924" max="6924" width="15.85546875" style="1" customWidth="1"/>
    <col min="6925" max="6935" width="11.28515625" style="1" customWidth="1"/>
    <col min="6936" max="6936" width="19.28515625" style="1" customWidth="1"/>
    <col min="6937" max="6937" width="9.5703125" style="1" customWidth="1"/>
    <col min="6938" max="6938" width="10" style="1" customWidth="1"/>
    <col min="6939" max="7168" width="9.140625" style="1"/>
    <col min="7169" max="7169" width="3.5703125" style="1" customWidth="1"/>
    <col min="7170" max="7170" width="11.7109375" style="1" customWidth="1"/>
    <col min="7171" max="7171" width="15.140625" style="1" customWidth="1"/>
    <col min="7172" max="7172" width="13.42578125" style="1" customWidth="1"/>
    <col min="7173" max="7173" width="14.5703125" style="1" customWidth="1"/>
    <col min="7174" max="7179" width="11.28515625" style="1" customWidth="1"/>
    <col min="7180" max="7180" width="15.85546875" style="1" customWidth="1"/>
    <col min="7181" max="7191" width="11.28515625" style="1" customWidth="1"/>
    <col min="7192" max="7192" width="19.28515625" style="1" customWidth="1"/>
    <col min="7193" max="7193" width="9.5703125" style="1" customWidth="1"/>
    <col min="7194" max="7194" width="10" style="1" customWidth="1"/>
    <col min="7195" max="7424" width="9.140625" style="1"/>
    <col min="7425" max="7425" width="3.5703125" style="1" customWidth="1"/>
    <col min="7426" max="7426" width="11.7109375" style="1" customWidth="1"/>
    <col min="7427" max="7427" width="15.140625" style="1" customWidth="1"/>
    <col min="7428" max="7428" width="13.42578125" style="1" customWidth="1"/>
    <col min="7429" max="7429" width="14.5703125" style="1" customWidth="1"/>
    <col min="7430" max="7435" width="11.28515625" style="1" customWidth="1"/>
    <col min="7436" max="7436" width="15.85546875" style="1" customWidth="1"/>
    <col min="7437" max="7447" width="11.28515625" style="1" customWidth="1"/>
    <col min="7448" max="7448" width="19.28515625" style="1" customWidth="1"/>
    <col min="7449" max="7449" width="9.5703125" style="1" customWidth="1"/>
    <col min="7450" max="7450" width="10" style="1" customWidth="1"/>
    <col min="7451" max="7680" width="9.140625" style="1"/>
    <col min="7681" max="7681" width="3.5703125" style="1" customWidth="1"/>
    <col min="7682" max="7682" width="11.7109375" style="1" customWidth="1"/>
    <col min="7683" max="7683" width="15.140625" style="1" customWidth="1"/>
    <col min="7684" max="7684" width="13.42578125" style="1" customWidth="1"/>
    <col min="7685" max="7685" width="14.5703125" style="1" customWidth="1"/>
    <col min="7686" max="7691" width="11.28515625" style="1" customWidth="1"/>
    <col min="7692" max="7692" width="15.85546875" style="1" customWidth="1"/>
    <col min="7693" max="7703" width="11.28515625" style="1" customWidth="1"/>
    <col min="7704" max="7704" width="19.28515625" style="1" customWidth="1"/>
    <col min="7705" max="7705" width="9.5703125" style="1" customWidth="1"/>
    <col min="7706" max="7706" width="10" style="1" customWidth="1"/>
    <col min="7707" max="7936" width="9.140625" style="1"/>
    <col min="7937" max="7937" width="3.5703125" style="1" customWidth="1"/>
    <col min="7938" max="7938" width="11.7109375" style="1" customWidth="1"/>
    <col min="7939" max="7939" width="15.140625" style="1" customWidth="1"/>
    <col min="7940" max="7940" width="13.42578125" style="1" customWidth="1"/>
    <col min="7941" max="7941" width="14.5703125" style="1" customWidth="1"/>
    <col min="7942" max="7947" width="11.28515625" style="1" customWidth="1"/>
    <col min="7948" max="7948" width="15.85546875" style="1" customWidth="1"/>
    <col min="7949" max="7959" width="11.28515625" style="1" customWidth="1"/>
    <col min="7960" max="7960" width="19.28515625" style="1" customWidth="1"/>
    <col min="7961" max="7961" width="9.5703125" style="1" customWidth="1"/>
    <col min="7962" max="7962" width="10" style="1" customWidth="1"/>
    <col min="7963" max="8192" width="9.140625" style="1"/>
    <col min="8193" max="8193" width="3.5703125" style="1" customWidth="1"/>
    <col min="8194" max="8194" width="11.7109375" style="1" customWidth="1"/>
    <col min="8195" max="8195" width="15.140625" style="1" customWidth="1"/>
    <col min="8196" max="8196" width="13.42578125" style="1" customWidth="1"/>
    <col min="8197" max="8197" width="14.5703125" style="1" customWidth="1"/>
    <col min="8198" max="8203" width="11.28515625" style="1" customWidth="1"/>
    <col min="8204" max="8204" width="15.85546875" style="1" customWidth="1"/>
    <col min="8205" max="8215" width="11.28515625" style="1" customWidth="1"/>
    <col min="8216" max="8216" width="19.28515625" style="1" customWidth="1"/>
    <col min="8217" max="8217" width="9.5703125" style="1" customWidth="1"/>
    <col min="8218" max="8218" width="10" style="1" customWidth="1"/>
    <col min="8219" max="8448" width="9.140625" style="1"/>
    <col min="8449" max="8449" width="3.5703125" style="1" customWidth="1"/>
    <col min="8450" max="8450" width="11.7109375" style="1" customWidth="1"/>
    <col min="8451" max="8451" width="15.140625" style="1" customWidth="1"/>
    <col min="8452" max="8452" width="13.42578125" style="1" customWidth="1"/>
    <col min="8453" max="8453" width="14.5703125" style="1" customWidth="1"/>
    <col min="8454" max="8459" width="11.28515625" style="1" customWidth="1"/>
    <col min="8460" max="8460" width="15.85546875" style="1" customWidth="1"/>
    <col min="8461" max="8471" width="11.28515625" style="1" customWidth="1"/>
    <col min="8472" max="8472" width="19.28515625" style="1" customWidth="1"/>
    <col min="8473" max="8473" width="9.5703125" style="1" customWidth="1"/>
    <col min="8474" max="8474" width="10" style="1" customWidth="1"/>
    <col min="8475" max="8704" width="9.140625" style="1"/>
    <col min="8705" max="8705" width="3.5703125" style="1" customWidth="1"/>
    <col min="8706" max="8706" width="11.7109375" style="1" customWidth="1"/>
    <col min="8707" max="8707" width="15.140625" style="1" customWidth="1"/>
    <col min="8708" max="8708" width="13.42578125" style="1" customWidth="1"/>
    <col min="8709" max="8709" width="14.5703125" style="1" customWidth="1"/>
    <col min="8710" max="8715" width="11.28515625" style="1" customWidth="1"/>
    <col min="8716" max="8716" width="15.85546875" style="1" customWidth="1"/>
    <col min="8717" max="8727" width="11.28515625" style="1" customWidth="1"/>
    <col min="8728" max="8728" width="19.28515625" style="1" customWidth="1"/>
    <col min="8729" max="8729" width="9.5703125" style="1" customWidth="1"/>
    <col min="8730" max="8730" width="10" style="1" customWidth="1"/>
    <col min="8731" max="8960" width="9.140625" style="1"/>
    <col min="8961" max="8961" width="3.5703125" style="1" customWidth="1"/>
    <col min="8962" max="8962" width="11.7109375" style="1" customWidth="1"/>
    <col min="8963" max="8963" width="15.140625" style="1" customWidth="1"/>
    <col min="8964" max="8964" width="13.42578125" style="1" customWidth="1"/>
    <col min="8965" max="8965" width="14.5703125" style="1" customWidth="1"/>
    <col min="8966" max="8971" width="11.28515625" style="1" customWidth="1"/>
    <col min="8972" max="8972" width="15.85546875" style="1" customWidth="1"/>
    <col min="8973" max="8983" width="11.28515625" style="1" customWidth="1"/>
    <col min="8984" max="8984" width="19.28515625" style="1" customWidth="1"/>
    <col min="8985" max="8985" width="9.5703125" style="1" customWidth="1"/>
    <col min="8986" max="8986" width="10" style="1" customWidth="1"/>
    <col min="8987" max="9216" width="9.140625" style="1"/>
    <col min="9217" max="9217" width="3.5703125" style="1" customWidth="1"/>
    <col min="9218" max="9218" width="11.7109375" style="1" customWidth="1"/>
    <col min="9219" max="9219" width="15.140625" style="1" customWidth="1"/>
    <col min="9220" max="9220" width="13.42578125" style="1" customWidth="1"/>
    <col min="9221" max="9221" width="14.5703125" style="1" customWidth="1"/>
    <col min="9222" max="9227" width="11.28515625" style="1" customWidth="1"/>
    <col min="9228" max="9228" width="15.85546875" style="1" customWidth="1"/>
    <col min="9229" max="9239" width="11.28515625" style="1" customWidth="1"/>
    <col min="9240" max="9240" width="19.28515625" style="1" customWidth="1"/>
    <col min="9241" max="9241" width="9.5703125" style="1" customWidth="1"/>
    <col min="9242" max="9242" width="10" style="1" customWidth="1"/>
    <col min="9243" max="9472" width="9.140625" style="1"/>
    <col min="9473" max="9473" width="3.5703125" style="1" customWidth="1"/>
    <col min="9474" max="9474" width="11.7109375" style="1" customWidth="1"/>
    <col min="9475" max="9475" width="15.140625" style="1" customWidth="1"/>
    <col min="9476" max="9476" width="13.42578125" style="1" customWidth="1"/>
    <col min="9477" max="9477" width="14.5703125" style="1" customWidth="1"/>
    <col min="9478" max="9483" width="11.28515625" style="1" customWidth="1"/>
    <col min="9484" max="9484" width="15.85546875" style="1" customWidth="1"/>
    <col min="9485" max="9495" width="11.28515625" style="1" customWidth="1"/>
    <col min="9496" max="9496" width="19.28515625" style="1" customWidth="1"/>
    <col min="9497" max="9497" width="9.5703125" style="1" customWidth="1"/>
    <col min="9498" max="9498" width="10" style="1" customWidth="1"/>
    <col min="9499" max="9728" width="9.140625" style="1"/>
    <col min="9729" max="9729" width="3.5703125" style="1" customWidth="1"/>
    <col min="9730" max="9730" width="11.7109375" style="1" customWidth="1"/>
    <col min="9731" max="9731" width="15.140625" style="1" customWidth="1"/>
    <col min="9732" max="9732" width="13.42578125" style="1" customWidth="1"/>
    <col min="9733" max="9733" width="14.5703125" style="1" customWidth="1"/>
    <col min="9734" max="9739" width="11.28515625" style="1" customWidth="1"/>
    <col min="9740" max="9740" width="15.85546875" style="1" customWidth="1"/>
    <col min="9741" max="9751" width="11.28515625" style="1" customWidth="1"/>
    <col min="9752" max="9752" width="19.28515625" style="1" customWidth="1"/>
    <col min="9753" max="9753" width="9.5703125" style="1" customWidth="1"/>
    <col min="9754" max="9754" width="10" style="1" customWidth="1"/>
    <col min="9755" max="9984" width="9.140625" style="1"/>
    <col min="9985" max="9985" width="3.5703125" style="1" customWidth="1"/>
    <col min="9986" max="9986" width="11.7109375" style="1" customWidth="1"/>
    <col min="9987" max="9987" width="15.140625" style="1" customWidth="1"/>
    <col min="9988" max="9988" width="13.42578125" style="1" customWidth="1"/>
    <col min="9989" max="9989" width="14.5703125" style="1" customWidth="1"/>
    <col min="9990" max="9995" width="11.28515625" style="1" customWidth="1"/>
    <col min="9996" max="9996" width="15.85546875" style="1" customWidth="1"/>
    <col min="9997" max="10007" width="11.28515625" style="1" customWidth="1"/>
    <col min="10008" max="10008" width="19.28515625" style="1" customWidth="1"/>
    <col min="10009" max="10009" width="9.5703125" style="1" customWidth="1"/>
    <col min="10010" max="10010" width="10" style="1" customWidth="1"/>
    <col min="10011" max="10240" width="9.140625" style="1"/>
    <col min="10241" max="10241" width="3.5703125" style="1" customWidth="1"/>
    <col min="10242" max="10242" width="11.7109375" style="1" customWidth="1"/>
    <col min="10243" max="10243" width="15.140625" style="1" customWidth="1"/>
    <col min="10244" max="10244" width="13.42578125" style="1" customWidth="1"/>
    <col min="10245" max="10245" width="14.5703125" style="1" customWidth="1"/>
    <col min="10246" max="10251" width="11.28515625" style="1" customWidth="1"/>
    <col min="10252" max="10252" width="15.85546875" style="1" customWidth="1"/>
    <col min="10253" max="10263" width="11.28515625" style="1" customWidth="1"/>
    <col min="10264" max="10264" width="19.28515625" style="1" customWidth="1"/>
    <col min="10265" max="10265" width="9.5703125" style="1" customWidth="1"/>
    <col min="10266" max="10266" width="10" style="1" customWidth="1"/>
    <col min="10267" max="10496" width="9.140625" style="1"/>
    <col min="10497" max="10497" width="3.5703125" style="1" customWidth="1"/>
    <col min="10498" max="10498" width="11.7109375" style="1" customWidth="1"/>
    <col min="10499" max="10499" width="15.140625" style="1" customWidth="1"/>
    <col min="10500" max="10500" width="13.42578125" style="1" customWidth="1"/>
    <col min="10501" max="10501" width="14.5703125" style="1" customWidth="1"/>
    <col min="10502" max="10507" width="11.28515625" style="1" customWidth="1"/>
    <col min="10508" max="10508" width="15.85546875" style="1" customWidth="1"/>
    <col min="10509" max="10519" width="11.28515625" style="1" customWidth="1"/>
    <col min="10520" max="10520" width="19.28515625" style="1" customWidth="1"/>
    <col min="10521" max="10521" width="9.5703125" style="1" customWidth="1"/>
    <col min="10522" max="10522" width="10" style="1" customWidth="1"/>
    <col min="10523" max="10752" width="9.140625" style="1"/>
    <col min="10753" max="10753" width="3.5703125" style="1" customWidth="1"/>
    <col min="10754" max="10754" width="11.7109375" style="1" customWidth="1"/>
    <col min="10755" max="10755" width="15.140625" style="1" customWidth="1"/>
    <col min="10756" max="10756" width="13.42578125" style="1" customWidth="1"/>
    <col min="10757" max="10757" width="14.5703125" style="1" customWidth="1"/>
    <col min="10758" max="10763" width="11.28515625" style="1" customWidth="1"/>
    <col min="10764" max="10764" width="15.85546875" style="1" customWidth="1"/>
    <col min="10765" max="10775" width="11.28515625" style="1" customWidth="1"/>
    <col min="10776" max="10776" width="19.28515625" style="1" customWidth="1"/>
    <col min="10777" max="10777" width="9.5703125" style="1" customWidth="1"/>
    <col min="10778" max="10778" width="10" style="1" customWidth="1"/>
    <col min="10779" max="11008" width="9.140625" style="1"/>
    <col min="11009" max="11009" width="3.5703125" style="1" customWidth="1"/>
    <col min="11010" max="11010" width="11.7109375" style="1" customWidth="1"/>
    <col min="11011" max="11011" width="15.140625" style="1" customWidth="1"/>
    <col min="11012" max="11012" width="13.42578125" style="1" customWidth="1"/>
    <col min="11013" max="11013" width="14.5703125" style="1" customWidth="1"/>
    <col min="11014" max="11019" width="11.28515625" style="1" customWidth="1"/>
    <col min="11020" max="11020" width="15.85546875" style="1" customWidth="1"/>
    <col min="11021" max="11031" width="11.28515625" style="1" customWidth="1"/>
    <col min="11032" max="11032" width="19.28515625" style="1" customWidth="1"/>
    <col min="11033" max="11033" width="9.5703125" style="1" customWidth="1"/>
    <col min="11034" max="11034" width="10" style="1" customWidth="1"/>
    <col min="11035" max="11264" width="9.140625" style="1"/>
    <col min="11265" max="11265" width="3.5703125" style="1" customWidth="1"/>
    <col min="11266" max="11266" width="11.7109375" style="1" customWidth="1"/>
    <col min="11267" max="11267" width="15.140625" style="1" customWidth="1"/>
    <col min="11268" max="11268" width="13.42578125" style="1" customWidth="1"/>
    <col min="11269" max="11269" width="14.5703125" style="1" customWidth="1"/>
    <col min="11270" max="11275" width="11.28515625" style="1" customWidth="1"/>
    <col min="11276" max="11276" width="15.85546875" style="1" customWidth="1"/>
    <col min="11277" max="11287" width="11.28515625" style="1" customWidth="1"/>
    <col min="11288" max="11288" width="19.28515625" style="1" customWidth="1"/>
    <col min="11289" max="11289" width="9.5703125" style="1" customWidth="1"/>
    <col min="11290" max="11290" width="10" style="1" customWidth="1"/>
    <col min="11291" max="11520" width="9.140625" style="1"/>
    <col min="11521" max="11521" width="3.5703125" style="1" customWidth="1"/>
    <col min="11522" max="11522" width="11.7109375" style="1" customWidth="1"/>
    <col min="11523" max="11523" width="15.140625" style="1" customWidth="1"/>
    <col min="11524" max="11524" width="13.42578125" style="1" customWidth="1"/>
    <col min="11525" max="11525" width="14.5703125" style="1" customWidth="1"/>
    <col min="11526" max="11531" width="11.28515625" style="1" customWidth="1"/>
    <col min="11532" max="11532" width="15.85546875" style="1" customWidth="1"/>
    <col min="11533" max="11543" width="11.28515625" style="1" customWidth="1"/>
    <col min="11544" max="11544" width="19.28515625" style="1" customWidth="1"/>
    <col min="11545" max="11545" width="9.5703125" style="1" customWidth="1"/>
    <col min="11546" max="11546" width="10" style="1" customWidth="1"/>
    <col min="11547" max="11776" width="9.140625" style="1"/>
    <col min="11777" max="11777" width="3.5703125" style="1" customWidth="1"/>
    <col min="11778" max="11778" width="11.7109375" style="1" customWidth="1"/>
    <col min="11779" max="11779" width="15.140625" style="1" customWidth="1"/>
    <col min="11780" max="11780" width="13.42578125" style="1" customWidth="1"/>
    <col min="11781" max="11781" width="14.5703125" style="1" customWidth="1"/>
    <col min="11782" max="11787" width="11.28515625" style="1" customWidth="1"/>
    <col min="11788" max="11788" width="15.85546875" style="1" customWidth="1"/>
    <col min="11789" max="11799" width="11.28515625" style="1" customWidth="1"/>
    <col min="11800" max="11800" width="19.28515625" style="1" customWidth="1"/>
    <col min="11801" max="11801" width="9.5703125" style="1" customWidth="1"/>
    <col min="11802" max="11802" width="10" style="1" customWidth="1"/>
    <col min="11803" max="12032" width="9.140625" style="1"/>
    <col min="12033" max="12033" width="3.5703125" style="1" customWidth="1"/>
    <col min="12034" max="12034" width="11.7109375" style="1" customWidth="1"/>
    <col min="12035" max="12035" width="15.140625" style="1" customWidth="1"/>
    <col min="12036" max="12036" width="13.42578125" style="1" customWidth="1"/>
    <col min="12037" max="12037" width="14.5703125" style="1" customWidth="1"/>
    <col min="12038" max="12043" width="11.28515625" style="1" customWidth="1"/>
    <col min="12044" max="12044" width="15.85546875" style="1" customWidth="1"/>
    <col min="12045" max="12055" width="11.28515625" style="1" customWidth="1"/>
    <col min="12056" max="12056" width="19.28515625" style="1" customWidth="1"/>
    <col min="12057" max="12057" width="9.5703125" style="1" customWidth="1"/>
    <col min="12058" max="12058" width="10" style="1" customWidth="1"/>
    <col min="12059" max="12288" width="9.140625" style="1"/>
    <col min="12289" max="12289" width="3.5703125" style="1" customWidth="1"/>
    <col min="12290" max="12290" width="11.7109375" style="1" customWidth="1"/>
    <col min="12291" max="12291" width="15.140625" style="1" customWidth="1"/>
    <col min="12292" max="12292" width="13.42578125" style="1" customWidth="1"/>
    <col min="12293" max="12293" width="14.5703125" style="1" customWidth="1"/>
    <col min="12294" max="12299" width="11.28515625" style="1" customWidth="1"/>
    <col min="12300" max="12300" width="15.85546875" style="1" customWidth="1"/>
    <col min="12301" max="12311" width="11.28515625" style="1" customWidth="1"/>
    <col min="12312" max="12312" width="19.28515625" style="1" customWidth="1"/>
    <col min="12313" max="12313" width="9.5703125" style="1" customWidth="1"/>
    <col min="12314" max="12314" width="10" style="1" customWidth="1"/>
    <col min="12315" max="12544" width="9.140625" style="1"/>
    <col min="12545" max="12545" width="3.5703125" style="1" customWidth="1"/>
    <col min="12546" max="12546" width="11.7109375" style="1" customWidth="1"/>
    <col min="12547" max="12547" width="15.140625" style="1" customWidth="1"/>
    <col min="12548" max="12548" width="13.42578125" style="1" customWidth="1"/>
    <col min="12549" max="12549" width="14.5703125" style="1" customWidth="1"/>
    <col min="12550" max="12555" width="11.28515625" style="1" customWidth="1"/>
    <col min="12556" max="12556" width="15.85546875" style="1" customWidth="1"/>
    <col min="12557" max="12567" width="11.28515625" style="1" customWidth="1"/>
    <col min="12568" max="12568" width="19.28515625" style="1" customWidth="1"/>
    <col min="12569" max="12569" width="9.5703125" style="1" customWidth="1"/>
    <col min="12570" max="12570" width="10" style="1" customWidth="1"/>
    <col min="12571" max="12800" width="9.140625" style="1"/>
    <col min="12801" max="12801" width="3.5703125" style="1" customWidth="1"/>
    <col min="12802" max="12802" width="11.7109375" style="1" customWidth="1"/>
    <col min="12803" max="12803" width="15.140625" style="1" customWidth="1"/>
    <col min="12804" max="12804" width="13.42578125" style="1" customWidth="1"/>
    <col min="12805" max="12805" width="14.5703125" style="1" customWidth="1"/>
    <col min="12806" max="12811" width="11.28515625" style="1" customWidth="1"/>
    <col min="12812" max="12812" width="15.85546875" style="1" customWidth="1"/>
    <col min="12813" max="12823" width="11.28515625" style="1" customWidth="1"/>
    <col min="12824" max="12824" width="19.28515625" style="1" customWidth="1"/>
    <col min="12825" max="12825" width="9.5703125" style="1" customWidth="1"/>
    <col min="12826" max="12826" width="10" style="1" customWidth="1"/>
    <col min="12827" max="13056" width="9.140625" style="1"/>
    <col min="13057" max="13057" width="3.5703125" style="1" customWidth="1"/>
    <col min="13058" max="13058" width="11.7109375" style="1" customWidth="1"/>
    <col min="13059" max="13059" width="15.140625" style="1" customWidth="1"/>
    <col min="13060" max="13060" width="13.42578125" style="1" customWidth="1"/>
    <col min="13061" max="13061" width="14.5703125" style="1" customWidth="1"/>
    <col min="13062" max="13067" width="11.28515625" style="1" customWidth="1"/>
    <col min="13068" max="13068" width="15.85546875" style="1" customWidth="1"/>
    <col min="13069" max="13079" width="11.28515625" style="1" customWidth="1"/>
    <col min="13080" max="13080" width="19.28515625" style="1" customWidth="1"/>
    <col min="13081" max="13081" width="9.5703125" style="1" customWidth="1"/>
    <col min="13082" max="13082" width="10" style="1" customWidth="1"/>
    <col min="13083" max="13312" width="9.140625" style="1"/>
    <col min="13313" max="13313" width="3.5703125" style="1" customWidth="1"/>
    <col min="13314" max="13314" width="11.7109375" style="1" customWidth="1"/>
    <col min="13315" max="13315" width="15.140625" style="1" customWidth="1"/>
    <col min="13316" max="13316" width="13.42578125" style="1" customWidth="1"/>
    <col min="13317" max="13317" width="14.5703125" style="1" customWidth="1"/>
    <col min="13318" max="13323" width="11.28515625" style="1" customWidth="1"/>
    <col min="13324" max="13324" width="15.85546875" style="1" customWidth="1"/>
    <col min="13325" max="13335" width="11.28515625" style="1" customWidth="1"/>
    <col min="13336" max="13336" width="19.28515625" style="1" customWidth="1"/>
    <col min="13337" max="13337" width="9.5703125" style="1" customWidth="1"/>
    <col min="13338" max="13338" width="10" style="1" customWidth="1"/>
    <col min="13339" max="13568" width="9.140625" style="1"/>
    <col min="13569" max="13569" width="3.5703125" style="1" customWidth="1"/>
    <col min="13570" max="13570" width="11.7109375" style="1" customWidth="1"/>
    <col min="13571" max="13571" width="15.140625" style="1" customWidth="1"/>
    <col min="13572" max="13572" width="13.42578125" style="1" customWidth="1"/>
    <col min="13573" max="13573" width="14.5703125" style="1" customWidth="1"/>
    <col min="13574" max="13579" width="11.28515625" style="1" customWidth="1"/>
    <col min="13580" max="13580" width="15.85546875" style="1" customWidth="1"/>
    <col min="13581" max="13591" width="11.28515625" style="1" customWidth="1"/>
    <col min="13592" max="13592" width="19.28515625" style="1" customWidth="1"/>
    <col min="13593" max="13593" width="9.5703125" style="1" customWidth="1"/>
    <col min="13594" max="13594" width="10" style="1" customWidth="1"/>
    <col min="13595" max="13824" width="9.140625" style="1"/>
    <col min="13825" max="13825" width="3.5703125" style="1" customWidth="1"/>
    <col min="13826" max="13826" width="11.7109375" style="1" customWidth="1"/>
    <col min="13827" max="13827" width="15.140625" style="1" customWidth="1"/>
    <col min="13828" max="13828" width="13.42578125" style="1" customWidth="1"/>
    <col min="13829" max="13829" width="14.5703125" style="1" customWidth="1"/>
    <col min="13830" max="13835" width="11.28515625" style="1" customWidth="1"/>
    <col min="13836" max="13836" width="15.85546875" style="1" customWidth="1"/>
    <col min="13837" max="13847" width="11.28515625" style="1" customWidth="1"/>
    <col min="13848" max="13848" width="19.28515625" style="1" customWidth="1"/>
    <col min="13849" max="13849" width="9.5703125" style="1" customWidth="1"/>
    <col min="13850" max="13850" width="10" style="1" customWidth="1"/>
    <col min="13851" max="14080" width="9.140625" style="1"/>
    <col min="14081" max="14081" width="3.5703125" style="1" customWidth="1"/>
    <col min="14082" max="14082" width="11.7109375" style="1" customWidth="1"/>
    <col min="14083" max="14083" width="15.140625" style="1" customWidth="1"/>
    <col min="14084" max="14084" width="13.42578125" style="1" customWidth="1"/>
    <col min="14085" max="14085" width="14.5703125" style="1" customWidth="1"/>
    <col min="14086" max="14091" width="11.28515625" style="1" customWidth="1"/>
    <col min="14092" max="14092" width="15.85546875" style="1" customWidth="1"/>
    <col min="14093" max="14103" width="11.28515625" style="1" customWidth="1"/>
    <col min="14104" max="14104" width="19.28515625" style="1" customWidth="1"/>
    <col min="14105" max="14105" width="9.5703125" style="1" customWidth="1"/>
    <col min="14106" max="14106" width="10" style="1" customWidth="1"/>
    <col min="14107" max="14336" width="9.140625" style="1"/>
    <col min="14337" max="14337" width="3.5703125" style="1" customWidth="1"/>
    <col min="14338" max="14338" width="11.7109375" style="1" customWidth="1"/>
    <col min="14339" max="14339" width="15.140625" style="1" customWidth="1"/>
    <col min="14340" max="14340" width="13.42578125" style="1" customWidth="1"/>
    <col min="14341" max="14341" width="14.5703125" style="1" customWidth="1"/>
    <col min="14342" max="14347" width="11.28515625" style="1" customWidth="1"/>
    <col min="14348" max="14348" width="15.85546875" style="1" customWidth="1"/>
    <col min="14349" max="14359" width="11.28515625" style="1" customWidth="1"/>
    <col min="14360" max="14360" width="19.28515625" style="1" customWidth="1"/>
    <col min="14361" max="14361" width="9.5703125" style="1" customWidth="1"/>
    <col min="14362" max="14362" width="10" style="1" customWidth="1"/>
    <col min="14363" max="14592" width="9.140625" style="1"/>
    <col min="14593" max="14593" width="3.5703125" style="1" customWidth="1"/>
    <col min="14594" max="14594" width="11.7109375" style="1" customWidth="1"/>
    <col min="14595" max="14595" width="15.140625" style="1" customWidth="1"/>
    <col min="14596" max="14596" width="13.42578125" style="1" customWidth="1"/>
    <col min="14597" max="14597" width="14.5703125" style="1" customWidth="1"/>
    <col min="14598" max="14603" width="11.28515625" style="1" customWidth="1"/>
    <col min="14604" max="14604" width="15.85546875" style="1" customWidth="1"/>
    <col min="14605" max="14615" width="11.28515625" style="1" customWidth="1"/>
    <col min="14616" max="14616" width="19.28515625" style="1" customWidth="1"/>
    <col min="14617" max="14617" width="9.5703125" style="1" customWidth="1"/>
    <col min="14618" max="14618" width="10" style="1" customWidth="1"/>
    <col min="14619" max="14848" width="9.140625" style="1"/>
    <col min="14849" max="14849" width="3.5703125" style="1" customWidth="1"/>
    <col min="14850" max="14850" width="11.7109375" style="1" customWidth="1"/>
    <col min="14851" max="14851" width="15.140625" style="1" customWidth="1"/>
    <col min="14852" max="14852" width="13.42578125" style="1" customWidth="1"/>
    <col min="14853" max="14853" width="14.5703125" style="1" customWidth="1"/>
    <col min="14854" max="14859" width="11.28515625" style="1" customWidth="1"/>
    <col min="14860" max="14860" width="15.85546875" style="1" customWidth="1"/>
    <col min="14861" max="14871" width="11.28515625" style="1" customWidth="1"/>
    <col min="14872" max="14872" width="19.28515625" style="1" customWidth="1"/>
    <col min="14873" max="14873" width="9.5703125" style="1" customWidth="1"/>
    <col min="14874" max="14874" width="10" style="1" customWidth="1"/>
    <col min="14875" max="15104" width="9.140625" style="1"/>
    <col min="15105" max="15105" width="3.5703125" style="1" customWidth="1"/>
    <col min="15106" max="15106" width="11.7109375" style="1" customWidth="1"/>
    <col min="15107" max="15107" width="15.140625" style="1" customWidth="1"/>
    <col min="15108" max="15108" width="13.42578125" style="1" customWidth="1"/>
    <col min="15109" max="15109" width="14.5703125" style="1" customWidth="1"/>
    <col min="15110" max="15115" width="11.28515625" style="1" customWidth="1"/>
    <col min="15116" max="15116" width="15.85546875" style="1" customWidth="1"/>
    <col min="15117" max="15127" width="11.28515625" style="1" customWidth="1"/>
    <col min="15128" max="15128" width="19.28515625" style="1" customWidth="1"/>
    <col min="15129" max="15129" width="9.5703125" style="1" customWidth="1"/>
    <col min="15130" max="15130" width="10" style="1" customWidth="1"/>
    <col min="15131" max="15360" width="9.140625" style="1"/>
    <col min="15361" max="15361" width="3.5703125" style="1" customWidth="1"/>
    <col min="15362" max="15362" width="11.7109375" style="1" customWidth="1"/>
    <col min="15363" max="15363" width="15.140625" style="1" customWidth="1"/>
    <col min="15364" max="15364" width="13.42578125" style="1" customWidth="1"/>
    <col min="15365" max="15365" width="14.5703125" style="1" customWidth="1"/>
    <col min="15366" max="15371" width="11.28515625" style="1" customWidth="1"/>
    <col min="15372" max="15372" width="15.85546875" style="1" customWidth="1"/>
    <col min="15373" max="15383" width="11.28515625" style="1" customWidth="1"/>
    <col min="15384" max="15384" width="19.28515625" style="1" customWidth="1"/>
    <col min="15385" max="15385" width="9.5703125" style="1" customWidth="1"/>
    <col min="15386" max="15386" width="10" style="1" customWidth="1"/>
    <col min="15387" max="15616" width="9.140625" style="1"/>
    <col min="15617" max="15617" width="3.5703125" style="1" customWidth="1"/>
    <col min="15618" max="15618" width="11.7109375" style="1" customWidth="1"/>
    <col min="15619" max="15619" width="15.140625" style="1" customWidth="1"/>
    <col min="15620" max="15620" width="13.42578125" style="1" customWidth="1"/>
    <col min="15621" max="15621" width="14.5703125" style="1" customWidth="1"/>
    <col min="15622" max="15627" width="11.28515625" style="1" customWidth="1"/>
    <col min="15628" max="15628" width="15.85546875" style="1" customWidth="1"/>
    <col min="15629" max="15639" width="11.28515625" style="1" customWidth="1"/>
    <col min="15640" max="15640" width="19.28515625" style="1" customWidth="1"/>
    <col min="15641" max="15641" width="9.5703125" style="1" customWidth="1"/>
    <col min="15642" max="15642" width="10" style="1" customWidth="1"/>
    <col min="15643" max="15872" width="9.140625" style="1"/>
    <col min="15873" max="15873" width="3.5703125" style="1" customWidth="1"/>
    <col min="15874" max="15874" width="11.7109375" style="1" customWidth="1"/>
    <col min="15875" max="15875" width="15.140625" style="1" customWidth="1"/>
    <col min="15876" max="15876" width="13.42578125" style="1" customWidth="1"/>
    <col min="15877" max="15877" width="14.5703125" style="1" customWidth="1"/>
    <col min="15878" max="15883" width="11.28515625" style="1" customWidth="1"/>
    <col min="15884" max="15884" width="15.85546875" style="1" customWidth="1"/>
    <col min="15885" max="15895" width="11.28515625" style="1" customWidth="1"/>
    <col min="15896" max="15896" width="19.28515625" style="1" customWidth="1"/>
    <col min="15897" max="15897" width="9.5703125" style="1" customWidth="1"/>
    <col min="15898" max="15898" width="10" style="1" customWidth="1"/>
    <col min="15899" max="16128" width="9.140625" style="1"/>
    <col min="16129" max="16129" width="3.5703125" style="1" customWidth="1"/>
    <col min="16130" max="16130" width="11.7109375" style="1" customWidth="1"/>
    <col min="16131" max="16131" width="15.140625" style="1" customWidth="1"/>
    <col min="16132" max="16132" width="13.42578125" style="1" customWidth="1"/>
    <col min="16133" max="16133" width="14.5703125" style="1" customWidth="1"/>
    <col min="16134" max="16139" width="11.28515625" style="1" customWidth="1"/>
    <col min="16140" max="16140" width="15.85546875" style="1" customWidth="1"/>
    <col min="16141" max="16151" width="11.28515625" style="1" customWidth="1"/>
    <col min="16152" max="16152" width="19.28515625" style="1" customWidth="1"/>
    <col min="16153" max="16153" width="9.5703125" style="1" customWidth="1"/>
    <col min="16154" max="16154" width="10" style="1" customWidth="1"/>
    <col min="16155" max="16384" width="9.140625" style="1"/>
  </cols>
  <sheetData>
    <row r="1" spans="2:28" x14ac:dyDescent="0.25">
      <c r="B1" s="2" t="s">
        <v>0</v>
      </c>
      <c r="C1" s="2"/>
      <c r="D1" s="2"/>
      <c r="E1" s="2"/>
      <c r="F1" s="2"/>
      <c r="G1" s="2"/>
      <c r="H1" s="2"/>
    </row>
    <row r="2" spans="2:28" x14ac:dyDescent="0.25">
      <c r="B2" s="2" t="s">
        <v>1</v>
      </c>
      <c r="C2" s="2"/>
      <c r="D2" s="2"/>
      <c r="E2" s="2"/>
      <c r="F2" s="2"/>
      <c r="G2" s="2"/>
      <c r="H2" s="2"/>
    </row>
    <row r="3" spans="2:28" x14ac:dyDescent="0.25">
      <c r="B3" s="4" t="s">
        <v>2</v>
      </c>
      <c r="C3" s="4"/>
      <c r="D3" s="4"/>
      <c r="E3" s="2"/>
      <c r="F3" s="2"/>
      <c r="G3" s="2"/>
      <c r="H3" s="2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8" x14ac:dyDescent="0.25">
      <c r="B4" s="2"/>
      <c r="C4" s="2"/>
      <c r="D4" s="2"/>
      <c r="E4" s="2"/>
      <c r="F4" s="2"/>
      <c r="G4" s="2"/>
      <c r="H4" s="2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8" x14ac:dyDescent="0.25">
      <c r="C5" s="56" t="s">
        <v>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7"/>
    </row>
    <row r="6" spans="2:28" ht="18" customHeight="1" x14ac:dyDescent="0.25"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8"/>
    </row>
    <row r="7" spans="2:28" ht="18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9"/>
    </row>
    <row r="8" spans="2:28" ht="18" customHeight="1" x14ac:dyDescent="0.2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9"/>
    </row>
    <row r="9" spans="2:28" ht="18" customHeight="1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10"/>
    </row>
    <row r="10" spans="2:28" ht="24" customHeight="1" x14ac:dyDescent="0.25">
      <c r="B10" s="58" t="s">
        <v>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2:28" ht="30" customHeight="1" x14ac:dyDescent="0.25">
      <c r="B11" s="52" t="s">
        <v>6</v>
      </c>
      <c r="C11" s="60" t="s">
        <v>7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 t="s">
        <v>8</v>
      </c>
      <c r="Y11" s="63" t="s">
        <v>9</v>
      </c>
      <c r="Z11" s="11"/>
      <c r="AA11" s="1"/>
    </row>
    <row r="12" spans="2:28" ht="48.75" customHeight="1" x14ac:dyDescent="0.25">
      <c r="B12" s="53"/>
      <c r="C12" s="66" t="s">
        <v>10</v>
      </c>
      <c r="D12" s="55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55" t="s">
        <v>16</v>
      </c>
      <c r="J12" s="55" t="s">
        <v>17</v>
      </c>
      <c r="K12" s="55" t="s">
        <v>18</v>
      </c>
      <c r="L12" s="55" t="s">
        <v>19</v>
      </c>
      <c r="M12" s="52" t="s">
        <v>20</v>
      </c>
      <c r="N12" s="52" t="s">
        <v>21</v>
      </c>
      <c r="O12" s="52" t="s">
        <v>22</v>
      </c>
      <c r="P12" s="52" t="s">
        <v>23</v>
      </c>
      <c r="Q12" s="52" t="s">
        <v>24</v>
      </c>
      <c r="R12" s="52" t="s">
        <v>25</v>
      </c>
      <c r="S12" s="52" t="s">
        <v>26</v>
      </c>
      <c r="T12" s="52" t="s">
        <v>27</v>
      </c>
      <c r="U12" s="52" t="s">
        <v>28</v>
      </c>
      <c r="V12" s="52" t="s">
        <v>29</v>
      </c>
      <c r="W12" s="52" t="s">
        <v>30</v>
      </c>
      <c r="X12" s="62"/>
      <c r="Y12" s="64"/>
      <c r="Z12" s="11"/>
      <c r="AA12" s="1"/>
    </row>
    <row r="13" spans="2:28" ht="15.75" customHeight="1" x14ac:dyDescent="0.25">
      <c r="B13" s="53"/>
      <c r="C13" s="66"/>
      <c r="D13" s="55"/>
      <c r="E13" s="55"/>
      <c r="F13" s="55"/>
      <c r="G13" s="55"/>
      <c r="H13" s="55"/>
      <c r="I13" s="55"/>
      <c r="J13" s="55"/>
      <c r="K13" s="55"/>
      <c r="L13" s="55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62"/>
      <c r="Y13" s="64"/>
      <c r="Z13" s="11"/>
      <c r="AA13" s="1"/>
    </row>
    <row r="14" spans="2:28" ht="30" customHeight="1" x14ac:dyDescent="0.25">
      <c r="B14" s="59"/>
      <c r="C14" s="66"/>
      <c r="D14" s="55"/>
      <c r="E14" s="55"/>
      <c r="F14" s="55"/>
      <c r="G14" s="55"/>
      <c r="H14" s="55"/>
      <c r="I14" s="55"/>
      <c r="J14" s="55"/>
      <c r="K14" s="55"/>
      <c r="L14" s="55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62"/>
      <c r="Y14" s="65"/>
      <c r="Z14" s="11"/>
      <c r="AA14" s="1"/>
    </row>
    <row r="15" spans="2:28" ht="15.75" customHeight="1" x14ac:dyDescent="0.25">
      <c r="B15" s="12">
        <v>1</v>
      </c>
      <c r="C15" s="13">
        <f>[1]Лист3!G3</f>
        <v>415418.33</v>
      </c>
      <c r="D15" s="13">
        <f>[1]Лист3!I3</f>
        <v>1104008.06</v>
      </c>
      <c r="E15" s="13">
        <f>[1]Лист3!K3</f>
        <v>181081.23</v>
      </c>
      <c r="F15" s="13">
        <f>[1]Лист3!Y3</f>
        <v>687.23</v>
      </c>
      <c r="G15" s="13">
        <f>[1]Лист3!BQ3</f>
        <v>2102.1</v>
      </c>
      <c r="H15" s="13">
        <f>[1]Лист3!BU3</f>
        <v>851.81</v>
      </c>
      <c r="I15" s="13">
        <f>[1]Лист3!BW3</f>
        <v>5398.52</v>
      </c>
      <c r="J15" s="13">
        <f>[1]Лист3!AY3</f>
        <v>3653.7</v>
      </c>
      <c r="K15" s="13">
        <f>[1]Лист3!CA3</f>
        <v>1323.67</v>
      </c>
      <c r="L15" s="13">
        <f>[1]Лист3!AE3</f>
        <v>147729.69</v>
      </c>
      <c r="M15" s="13">
        <f>[1]Лист3!AG3</f>
        <v>4305.6499999999996</v>
      </c>
      <c r="N15" s="13">
        <f>[1]Лист3!AI3</f>
        <v>13320.46</v>
      </c>
      <c r="O15" s="13">
        <f>[1]Лист3!BC3</f>
        <v>253.51</v>
      </c>
      <c r="P15" s="13">
        <f>[1]Лист3!BE3</f>
        <v>853.94</v>
      </c>
      <c r="Q15" s="13">
        <f>[1]Лист3!CK3</f>
        <v>1186.3900000000001</v>
      </c>
      <c r="R15" s="13">
        <f>[1]Лист3!BK3</f>
        <v>1181.08</v>
      </c>
      <c r="S15" s="13">
        <f>[1]Лист3!BA3</f>
        <v>27754.98</v>
      </c>
      <c r="T15" s="13">
        <f>[1]Лист3!BO3</f>
        <v>29495.89</v>
      </c>
      <c r="U15" s="13">
        <f>[1]Лист3!BM3</f>
        <v>5040.8599999999997</v>
      </c>
      <c r="V15" s="13">
        <f>[1]Лист3!BS3</f>
        <v>975.46</v>
      </c>
      <c r="W15" s="13">
        <f>[1]Лист3!AC3</f>
        <v>2402.63</v>
      </c>
      <c r="X15" s="14">
        <f t="shared" ref="X15:X43" si="0">SUM(C15:W15)</f>
        <v>1949025.1899999997</v>
      </c>
      <c r="Y15" s="15">
        <v>34.700000000000003</v>
      </c>
      <c r="Z15" s="16"/>
      <c r="AA15" s="49"/>
      <c r="AB15" s="49"/>
    </row>
    <row r="16" spans="2:28" ht="15.75" x14ac:dyDescent="0.25">
      <c r="B16" s="12">
        <v>2</v>
      </c>
      <c r="C16" s="13">
        <f>[1]Лист3!G4</f>
        <v>414005.53</v>
      </c>
      <c r="D16" s="13">
        <f>[1]Лист3!I4</f>
        <v>1075600.1299999999</v>
      </c>
      <c r="E16" s="13">
        <f>[1]Лист3!K4</f>
        <v>200654.38</v>
      </c>
      <c r="F16" s="13">
        <f>[1]Лист3!Y4</f>
        <v>714.8</v>
      </c>
      <c r="G16" s="13">
        <f>[1]Лист3!BQ4</f>
        <v>1747.24</v>
      </c>
      <c r="H16" s="13">
        <f>[1]Лист3!BU4</f>
        <v>792.79</v>
      </c>
      <c r="I16" s="13">
        <f>[1]Лист3!BW4</f>
        <v>5660.26</v>
      </c>
      <c r="J16" s="13">
        <f>[1]Лист3!AY4</f>
        <v>3348.3</v>
      </c>
      <c r="K16" s="13">
        <f>[1]Лист3!CA4</f>
        <v>1143.93</v>
      </c>
      <c r="L16" s="13">
        <f>[1]Лист3!AE4</f>
        <v>165887.54999999999</v>
      </c>
      <c r="M16" s="13">
        <f>[1]Лист3!AG4</f>
        <v>4112.47</v>
      </c>
      <c r="N16" s="13">
        <f>[1]Лист3!AI4</f>
        <v>12252.51</v>
      </c>
      <c r="O16" s="13">
        <f>[1]Лист3!BC4</f>
        <v>230.16</v>
      </c>
      <c r="P16" s="13">
        <f>[1]Лист3!BE4</f>
        <v>769.29</v>
      </c>
      <c r="Q16" s="13">
        <f>[1]Лист3!CK4</f>
        <v>1035.73</v>
      </c>
      <c r="R16" s="13">
        <f>[1]Лист3!BK4</f>
        <v>1097.78</v>
      </c>
      <c r="S16" s="13">
        <f>[1]Лист3!BA4</f>
        <v>28016.43</v>
      </c>
      <c r="T16" s="13">
        <f>[1]Лист3!BO4</f>
        <v>27529.35</v>
      </c>
      <c r="U16" s="13">
        <f>[1]Лист3!BM4</f>
        <v>4776.76</v>
      </c>
      <c r="V16" s="13">
        <f>[1]Лист3!BS4</f>
        <v>865.5</v>
      </c>
      <c r="W16" s="13">
        <f>[1]Лист3!AC4</f>
        <v>2373.89</v>
      </c>
      <c r="X16" s="14">
        <f t="shared" si="0"/>
        <v>1952614.78</v>
      </c>
      <c r="Y16" s="15">
        <v>34.700000000000003</v>
      </c>
      <c r="Z16" s="16"/>
      <c r="AA16" s="49"/>
      <c r="AB16" s="49"/>
    </row>
    <row r="17" spans="2:28" ht="15.75" x14ac:dyDescent="0.25">
      <c r="B17" s="12">
        <v>3</v>
      </c>
      <c r="C17" s="13">
        <f>[1]Лист3!G5</f>
        <v>414920.16</v>
      </c>
      <c r="D17" s="13">
        <f>[1]Лист3!I5</f>
        <v>1091069.78</v>
      </c>
      <c r="E17" s="13">
        <f>[1]Лист3!K5</f>
        <v>214721.63</v>
      </c>
      <c r="F17" s="13">
        <f>[1]Лист3!Y5</f>
        <v>1221.9100000000001</v>
      </c>
      <c r="G17" s="13">
        <f>[1]Лист3!BQ5</f>
        <v>1588.75</v>
      </c>
      <c r="H17" s="13">
        <f>[1]Лист3!BU5</f>
        <v>812.74</v>
      </c>
      <c r="I17" s="13">
        <f>[1]Лист3!BW5</f>
        <v>6344.65</v>
      </c>
      <c r="J17" s="13">
        <f>[1]Лист3!AY5</f>
        <v>4152.68</v>
      </c>
      <c r="K17" s="13">
        <f>[1]Лист3!CA5</f>
        <v>1202.07</v>
      </c>
      <c r="L17" s="13">
        <f>[1]Лист3!AE5</f>
        <v>11286.81</v>
      </c>
      <c r="M17" s="13">
        <f>[1]Лист3!AG5</f>
        <v>4035.3</v>
      </c>
      <c r="N17" s="13">
        <f>[1]Лист3!AI5</f>
        <v>12730.27</v>
      </c>
      <c r="O17" s="13">
        <f>[1]Лист3!BC5</f>
        <v>226.6</v>
      </c>
      <c r="P17" s="13">
        <f>[1]Лист3!BE5</f>
        <v>840.08</v>
      </c>
      <c r="Q17" s="13">
        <f>[1]Лист3!CK5</f>
        <v>1130.24</v>
      </c>
      <c r="R17" s="13">
        <f>[1]Лист3!BK5</f>
        <v>1168.75</v>
      </c>
      <c r="S17" s="13">
        <f>[1]Лист3!BA5</f>
        <v>29065.73</v>
      </c>
      <c r="T17" s="13">
        <f>[1]Лист3!BO5</f>
        <v>29998.71</v>
      </c>
      <c r="U17" s="13">
        <f>[1]Лист3!BM5</f>
        <v>4381.59</v>
      </c>
      <c r="V17" s="13">
        <f>[1]Лист3!BS5</f>
        <v>891.17</v>
      </c>
      <c r="W17" s="13">
        <f>[1]Лист3!AC5</f>
        <v>2477.5500000000002</v>
      </c>
      <c r="X17" s="14">
        <f t="shared" si="0"/>
        <v>1834267.17</v>
      </c>
      <c r="Y17" s="15">
        <v>34.78</v>
      </c>
      <c r="Z17" s="16"/>
      <c r="AA17" s="49"/>
      <c r="AB17" s="49"/>
    </row>
    <row r="18" spans="2:28" ht="15.75" x14ac:dyDescent="0.25">
      <c r="B18" s="12">
        <v>4</v>
      </c>
      <c r="C18" s="13">
        <f>[1]Лист3!G6</f>
        <v>362425.06</v>
      </c>
      <c r="D18" s="13">
        <f>[1]Лист3!I6</f>
        <v>867126.69</v>
      </c>
      <c r="E18" s="13">
        <f>[1]Лист3!K6</f>
        <v>233276.93</v>
      </c>
      <c r="F18" s="13">
        <f>[1]Лист3!Y6</f>
        <v>2717.35</v>
      </c>
      <c r="G18" s="13">
        <f>[1]Лист3!BQ6</f>
        <v>1877.99</v>
      </c>
      <c r="H18" s="13">
        <f>[1]Лист3!BU6</f>
        <v>859.97</v>
      </c>
      <c r="I18" s="13">
        <f>[1]Лист3!BW6</f>
        <v>8269.36</v>
      </c>
      <c r="J18" s="13">
        <f>[1]Лист3!AY6</f>
        <v>4509.41</v>
      </c>
      <c r="K18" s="13">
        <f>[1]Лист3!CA6</f>
        <v>1533.57</v>
      </c>
      <c r="L18" s="13">
        <f>[1]Лист3!AE6</f>
        <v>13778.42</v>
      </c>
      <c r="M18" s="13">
        <f>[1]Лист3!AG6</f>
        <v>4405.28</v>
      </c>
      <c r="N18" s="13">
        <f>[1]Лист3!AI6</f>
        <v>15715.67</v>
      </c>
      <c r="O18" s="13">
        <f>[1]Лист3!BC6</f>
        <v>265.76</v>
      </c>
      <c r="P18" s="13">
        <f>[1]Лист3!BE6</f>
        <v>1037.51</v>
      </c>
      <c r="Q18" s="13">
        <f>[1]Лист3!CK6</f>
        <v>1351.71</v>
      </c>
      <c r="R18" s="13">
        <f>[1]Лист3!BK6</f>
        <v>1315.36</v>
      </c>
      <c r="S18" s="13">
        <f>[1]Лист3!BA6</f>
        <v>34762.86</v>
      </c>
      <c r="T18" s="13">
        <f>[1]Лист3!BO6</f>
        <v>40529.72</v>
      </c>
      <c r="U18" s="13">
        <f>[1]Лист3!BM6</f>
        <v>6206.01</v>
      </c>
      <c r="V18" s="13">
        <f>[1]Лист3!BS6</f>
        <v>1133.31</v>
      </c>
      <c r="W18" s="13">
        <f>[1]Лист3!AC6</f>
        <v>2716.85</v>
      </c>
      <c r="X18" s="14">
        <f t="shared" si="0"/>
        <v>1605814.7900000003</v>
      </c>
      <c r="Y18" s="15">
        <v>34.83</v>
      </c>
      <c r="Z18" s="16"/>
      <c r="AA18" s="49"/>
      <c r="AB18" s="49"/>
    </row>
    <row r="19" spans="2:28" ht="15.75" x14ac:dyDescent="0.25">
      <c r="B19" s="12">
        <v>5</v>
      </c>
      <c r="C19" s="13">
        <f>[1]Лист3!G7</f>
        <v>608140.56999999995</v>
      </c>
      <c r="D19" s="13">
        <f>[1]Лист3!I7</f>
        <v>1090764.25</v>
      </c>
      <c r="E19" s="13">
        <f>[1]Лист3!K7</f>
        <v>230330.36</v>
      </c>
      <c r="F19" s="13">
        <f>[1]Лист3!Y7</f>
        <v>2595.9</v>
      </c>
      <c r="G19" s="13">
        <f>[1]Лист3!BQ7</f>
        <v>1887.03</v>
      </c>
      <c r="H19" s="13">
        <f>[1]Лист3!BU7</f>
        <v>826.12</v>
      </c>
      <c r="I19" s="13">
        <f>[1]Лист3!BW7</f>
        <v>6983.45</v>
      </c>
      <c r="J19" s="13">
        <f>[1]Лист3!AY7</f>
        <v>3869.72</v>
      </c>
      <c r="K19" s="13">
        <f>[1]Лист3!CA7</f>
        <v>1241.18</v>
      </c>
      <c r="L19" s="13">
        <f>[1]Лист3!AE7</f>
        <v>13239.98</v>
      </c>
      <c r="M19" s="13">
        <f>[1]Лист3!AG7</f>
        <v>4020.48</v>
      </c>
      <c r="N19" s="13">
        <f>[1]Лист3!AI7</f>
        <v>14222.88</v>
      </c>
      <c r="O19" s="13">
        <f>[1]Лист3!BC7</f>
        <v>267.77999999999997</v>
      </c>
      <c r="P19" s="13">
        <f>[1]Лист3!BE7</f>
        <v>939.77</v>
      </c>
      <c r="Q19" s="13">
        <f>[1]Лист3!CK7</f>
        <v>1099.58</v>
      </c>
      <c r="R19" s="13">
        <f>[1]Лист3!BK7</f>
        <v>1187.29</v>
      </c>
      <c r="S19" s="13">
        <f>[1]Лист3!BA7</f>
        <v>31901.54</v>
      </c>
      <c r="T19" s="13">
        <f>[1]Лист3!BO7</f>
        <v>43400.49</v>
      </c>
      <c r="U19" s="13">
        <f>[1]Лист3!BM7</f>
        <v>5002.78</v>
      </c>
      <c r="V19" s="13">
        <f>[1]Лист3!BS7</f>
        <v>958.36</v>
      </c>
      <c r="W19" s="13">
        <f>[1]Лист3!AC7</f>
        <v>2440.64</v>
      </c>
      <c r="X19" s="14">
        <f t="shared" si="0"/>
        <v>2065320.1499999997</v>
      </c>
      <c r="Y19" s="15">
        <v>34.700000000000003</v>
      </c>
      <c r="Z19" s="16"/>
      <c r="AA19" s="49"/>
      <c r="AB19" s="49"/>
    </row>
    <row r="20" spans="2:28" ht="15.75" customHeight="1" x14ac:dyDescent="0.25">
      <c r="B20" s="12">
        <v>6</v>
      </c>
      <c r="C20" s="13">
        <f>[1]Лист3!G8</f>
        <v>373067.61</v>
      </c>
      <c r="D20" s="13">
        <f>[1]Лист3!I8</f>
        <v>935453.69</v>
      </c>
      <c r="E20" s="13">
        <f>[1]Лист3!K8</f>
        <v>236952.3</v>
      </c>
      <c r="F20" s="13">
        <f>[1]Лист3!Y8</f>
        <v>870.69</v>
      </c>
      <c r="G20" s="13">
        <f>[1]Лист3!BQ8</f>
        <v>2065.61</v>
      </c>
      <c r="H20" s="13">
        <f>[1]Лист3!BU8</f>
        <v>826.57</v>
      </c>
      <c r="I20" s="13">
        <f>[1]Лист3!BW8</f>
        <v>7519.66</v>
      </c>
      <c r="J20" s="13">
        <f>[1]Лист3!AY8</f>
        <v>4261.5</v>
      </c>
      <c r="K20" s="13">
        <f>[1]Лист3!CA8</f>
        <v>1570.71</v>
      </c>
      <c r="L20" s="13">
        <f>[1]Лист3!AE8</f>
        <v>71236.539999999994</v>
      </c>
      <c r="M20" s="13">
        <f>[1]Лист3!AG8</f>
        <v>4305.76</v>
      </c>
      <c r="N20" s="13">
        <f>[1]Лист3!AI8</f>
        <v>15218.01</v>
      </c>
      <c r="O20" s="13">
        <f>[1]Лист3!BC8</f>
        <v>276.10000000000002</v>
      </c>
      <c r="P20" s="13">
        <f>[1]Лист3!BE8</f>
        <v>1013.41</v>
      </c>
      <c r="Q20" s="13">
        <f>[1]Лист3!CK8</f>
        <v>1333.87</v>
      </c>
      <c r="R20" s="13">
        <f>[1]Лист3!BK8</f>
        <v>1313.72</v>
      </c>
      <c r="S20" s="13">
        <f>[1]Лист3!BA8</f>
        <v>31947.93</v>
      </c>
      <c r="T20" s="13">
        <f>[1]Лист3!BO8</f>
        <v>37542.239999999998</v>
      </c>
      <c r="U20" s="13">
        <f>[1]Лист3!BM8</f>
        <v>5255.73</v>
      </c>
      <c r="V20" s="13">
        <f>[1]Лист3!BS8</f>
        <v>1019.47</v>
      </c>
      <c r="W20" s="13">
        <f>[1]Лист3!AC8</f>
        <v>2613.67</v>
      </c>
      <c r="X20" s="14">
        <f t="shared" si="0"/>
        <v>1735664.7899999998</v>
      </c>
      <c r="Y20" s="15">
        <v>34.72</v>
      </c>
      <c r="Z20" s="16"/>
      <c r="AA20" s="49"/>
      <c r="AB20" s="49"/>
    </row>
    <row r="21" spans="2:28" ht="15.75" x14ac:dyDescent="0.25">
      <c r="B21" s="12">
        <v>7</v>
      </c>
      <c r="C21" s="13">
        <f>[1]Лист3!G9</f>
        <v>372055.8</v>
      </c>
      <c r="D21" s="13">
        <f>[1]Лист3!I9</f>
        <v>985965.5</v>
      </c>
      <c r="E21" s="13">
        <f>[1]Лист3!K9</f>
        <v>239784.53</v>
      </c>
      <c r="F21" s="13">
        <f>[1]Лист3!Y9</f>
        <v>1062.1099999999999</v>
      </c>
      <c r="G21" s="13">
        <f>[1]Лист3!BQ9</f>
        <v>2542.27</v>
      </c>
      <c r="H21" s="13">
        <f>[1]Лист3!BU9</f>
        <v>1276.29</v>
      </c>
      <c r="I21" s="13">
        <f>[1]Лист3!BW9</f>
        <v>9304.77</v>
      </c>
      <c r="J21" s="13">
        <f>[1]Лист3!AY9</f>
        <v>5014.59</v>
      </c>
      <c r="K21" s="13">
        <f>[1]Лист3!CA9</f>
        <v>1815.04</v>
      </c>
      <c r="L21" s="13">
        <f>[1]Лист3!AE9</f>
        <v>107957.13</v>
      </c>
      <c r="M21" s="13">
        <f>[1]Лист3!AG9</f>
        <v>5502.69</v>
      </c>
      <c r="N21" s="13">
        <f>[1]Лист3!AI9</f>
        <v>17148.43</v>
      </c>
      <c r="O21" s="13">
        <f>[1]Лист3!BC9</f>
        <v>367.74</v>
      </c>
      <c r="P21" s="13">
        <f>[1]Лист3!BE9</f>
        <v>1347.61</v>
      </c>
      <c r="Q21" s="13">
        <f>[1]Лист3!CK9</f>
        <v>1905.76</v>
      </c>
      <c r="R21" s="13">
        <f>[1]Лист3!BK9</f>
        <v>1638.71</v>
      </c>
      <c r="S21" s="13">
        <f>[1]Лист3!BA9</f>
        <v>37314.589999999997</v>
      </c>
      <c r="T21" s="13">
        <f>[1]Лист3!BO9</f>
        <v>39780.769999999997</v>
      </c>
      <c r="U21" s="13">
        <f>[1]Лист3!BM9</f>
        <v>7638.71</v>
      </c>
      <c r="V21" s="13">
        <f>[1]Лист3!BS9</f>
        <v>1657.75</v>
      </c>
      <c r="W21" s="13">
        <f>[1]Лист3!AC9</f>
        <v>3306.24</v>
      </c>
      <c r="X21" s="14">
        <f t="shared" si="0"/>
        <v>1844387.0300000003</v>
      </c>
      <c r="Y21" s="15">
        <v>34.76</v>
      </c>
      <c r="Z21" s="16"/>
      <c r="AA21" s="49"/>
      <c r="AB21" s="49"/>
    </row>
    <row r="22" spans="2:28" ht="15.75" x14ac:dyDescent="0.25">
      <c r="B22" s="12">
        <v>8</v>
      </c>
      <c r="C22" s="13">
        <f>[1]Лист3!G10</f>
        <v>366699.13</v>
      </c>
      <c r="D22" s="13">
        <f>[1]Лист3!I10</f>
        <v>902714.69</v>
      </c>
      <c r="E22" s="13">
        <f>[1]Лист3!K10</f>
        <v>209668.35</v>
      </c>
      <c r="F22" s="13">
        <f>[1]Лист3!Y10</f>
        <v>744</v>
      </c>
      <c r="G22" s="13">
        <f>[1]Лист3!BQ10</f>
        <v>1832.54</v>
      </c>
      <c r="H22" s="13">
        <f>[1]Лист3!BU10</f>
        <v>798.28</v>
      </c>
      <c r="I22" s="13">
        <f>[1]Лист3!BW10</f>
        <v>4722.41</v>
      </c>
      <c r="J22" s="13">
        <f>[1]Лист3!AY10</f>
        <v>2803.47</v>
      </c>
      <c r="K22" s="13">
        <f>[1]Лист3!CA10</f>
        <v>1070.51</v>
      </c>
      <c r="L22" s="13">
        <f>[1]Лист3!AE10</f>
        <v>46694.86</v>
      </c>
      <c r="M22" s="13">
        <f>[1]Лист3!AG10</f>
        <v>3777.35</v>
      </c>
      <c r="N22" s="13">
        <f>[1]Лист3!AI10</f>
        <v>10028.219999999999</v>
      </c>
      <c r="O22" s="13">
        <f>[1]Лист3!BC10</f>
        <v>263.95</v>
      </c>
      <c r="P22" s="13">
        <f>[1]Лист3!BE10</f>
        <v>738</v>
      </c>
      <c r="Q22" s="13">
        <f>[1]Лист3!CK10</f>
        <v>1025.92</v>
      </c>
      <c r="R22" s="13">
        <f>[1]Лист3!BK10</f>
        <v>1001.71</v>
      </c>
      <c r="S22" s="13">
        <f>[1]Лист3!BA10</f>
        <v>24943.29</v>
      </c>
      <c r="T22" s="13">
        <f>[1]Лист3!BO10</f>
        <v>27571.9</v>
      </c>
      <c r="U22" s="13">
        <f>[1]Лист3!BM10</f>
        <v>3802.61</v>
      </c>
      <c r="V22" s="13">
        <f>[1]Лист3!BS10</f>
        <v>833.82</v>
      </c>
      <c r="W22" s="13">
        <f>[1]Лист3!AC10</f>
        <v>2427.31</v>
      </c>
      <c r="X22" s="14">
        <f t="shared" si="0"/>
        <v>1614162.32</v>
      </c>
      <c r="Y22" s="15">
        <v>34.549999999999997</v>
      </c>
      <c r="Z22" s="16"/>
      <c r="AA22" s="49"/>
      <c r="AB22" s="49"/>
    </row>
    <row r="23" spans="2:28" ht="15" customHeight="1" x14ac:dyDescent="0.25">
      <c r="B23" s="12">
        <v>9</v>
      </c>
      <c r="C23" s="13">
        <f>[1]Лист3!G11</f>
        <v>361639.27</v>
      </c>
      <c r="D23" s="13">
        <f>[1]Лист3!I11</f>
        <v>954130.31</v>
      </c>
      <c r="E23" s="13">
        <f>[1]Лист3!K11</f>
        <v>213964.84</v>
      </c>
      <c r="F23" s="13">
        <f>[1]Лист3!Y11</f>
        <v>670.54</v>
      </c>
      <c r="G23" s="13">
        <f>[1]Лист3!BQ11</f>
        <v>1321.7</v>
      </c>
      <c r="H23" s="13">
        <f>[1]Лист3!BU11</f>
        <v>696</v>
      </c>
      <c r="I23" s="13">
        <f>[1]Лист3!BW11</f>
        <v>5799.56</v>
      </c>
      <c r="J23" s="13">
        <f>[1]Лист3!AY11</f>
        <v>2988.7</v>
      </c>
      <c r="K23" s="13">
        <f>[1]Лист3!CA11</f>
        <v>995.05</v>
      </c>
      <c r="L23" s="13">
        <f>[1]Лист3!AE11</f>
        <v>45357.04</v>
      </c>
      <c r="M23" s="13">
        <f>[1]Лист3!AG11</f>
        <v>3524.9</v>
      </c>
      <c r="N23" s="13">
        <f>[1]Лист3!AI11</f>
        <v>9385.19</v>
      </c>
      <c r="O23" s="13">
        <f>[1]Лист3!BC11</f>
        <v>215.55</v>
      </c>
      <c r="P23" s="13">
        <f>[1]Лист3!BE11</f>
        <v>641.29</v>
      </c>
      <c r="Q23" s="13">
        <f>[1]Лист3!CK11</f>
        <v>864.41</v>
      </c>
      <c r="R23" s="13">
        <f>[1]Лист3!BK11</f>
        <v>912.68</v>
      </c>
      <c r="S23" s="13">
        <f>[1]Лист3!BA11</f>
        <v>22963.8</v>
      </c>
      <c r="T23" s="13">
        <f>[1]Лист3!BO11</f>
        <v>26602.68</v>
      </c>
      <c r="U23" s="13">
        <f>[1]Лист3!BM11</f>
        <v>3151.65</v>
      </c>
      <c r="V23" s="13">
        <f>[1]Лист3!BS11</f>
        <v>786.04</v>
      </c>
      <c r="W23" s="13">
        <f>[1]Лист3!AC11</f>
        <v>2282.92</v>
      </c>
      <c r="X23" s="14">
        <f t="shared" si="0"/>
        <v>1658894.1199999999</v>
      </c>
      <c r="Y23" s="15">
        <v>34.630000000000003</v>
      </c>
      <c r="Z23" s="16"/>
      <c r="AA23" s="17"/>
    </row>
    <row r="24" spans="2:28" ht="15.75" x14ac:dyDescent="0.25">
      <c r="B24" s="12">
        <v>10</v>
      </c>
      <c r="C24" s="13">
        <f>[1]Лист3!G12</f>
        <v>523921.97</v>
      </c>
      <c r="D24" s="13">
        <f>[1]Лист3!I12</f>
        <v>1013436.34</v>
      </c>
      <c r="E24" s="13">
        <f>[1]Лист3!K12</f>
        <v>205268.61</v>
      </c>
      <c r="F24" s="13">
        <f>[1]Лист3!Y12</f>
        <v>652.92999999999995</v>
      </c>
      <c r="G24" s="13">
        <f>[1]Лист3!BQ12</f>
        <v>1302.97</v>
      </c>
      <c r="H24" s="13">
        <f>[1]Лист3!BU12</f>
        <v>732.52</v>
      </c>
      <c r="I24" s="13">
        <f>[1]Лист3!BW12</f>
        <v>6432.89</v>
      </c>
      <c r="J24" s="13">
        <f>[1]Лист3!AY12</f>
        <v>3624.8</v>
      </c>
      <c r="K24" s="13">
        <f>[1]Лист3!CA12</f>
        <v>1010.69</v>
      </c>
      <c r="L24" s="13">
        <f>[1]Лист3!AE12</f>
        <v>112274.19</v>
      </c>
      <c r="M24" s="13">
        <f>[1]Лист3!AG12</f>
        <v>3607.04</v>
      </c>
      <c r="N24" s="13">
        <f>[1]Лист3!AI12</f>
        <v>10760.92</v>
      </c>
      <c r="O24" s="13">
        <f>[1]Лист3!BC12</f>
        <v>228.9</v>
      </c>
      <c r="P24" s="13">
        <f>[1]Лист3!BE12</f>
        <v>639.20000000000005</v>
      </c>
      <c r="Q24" s="13">
        <f>[1]Лист3!CK12</f>
        <v>851.69</v>
      </c>
      <c r="R24" s="13">
        <f>[1]Лист3!BK12</f>
        <v>954.54</v>
      </c>
      <c r="S24" s="13">
        <f>[1]Лист3!BA12</f>
        <v>26016.43</v>
      </c>
      <c r="T24" s="13">
        <f>[1]Лист3!BO12</f>
        <v>36524.75</v>
      </c>
      <c r="U24" s="13">
        <f>[1]Лист3!BM12</f>
        <v>5053.05</v>
      </c>
      <c r="V24" s="13">
        <f>[1]Лист3!BS12</f>
        <v>887.85</v>
      </c>
      <c r="W24" s="13">
        <f>[1]Лист3!AC12</f>
        <v>2343.79</v>
      </c>
      <c r="X24" s="14">
        <f t="shared" si="0"/>
        <v>1956526.0699999996</v>
      </c>
      <c r="Y24" s="15">
        <v>34.81</v>
      </c>
      <c r="Z24" s="16"/>
      <c r="AA24" s="17"/>
    </row>
    <row r="25" spans="2:28" ht="15.75" x14ac:dyDescent="0.25">
      <c r="B25" s="12">
        <v>11</v>
      </c>
      <c r="C25" s="13">
        <f>[1]Лист3!G13</f>
        <v>372704.71</v>
      </c>
      <c r="D25" s="13">
        <f>[1]Лист3!I13</f>
        <v>896681.44</v>
      </c>
      <c r="E25" s="13">
        <f>[1]Лист3!K13</f>
        <v>205323.48</v>
      </c>
      <c r="F25" s="13">
        <f>[1]Лист3!Y13</f>
        <v>2322.9299999999998</v>
      </c>
      <c r="G25" s="13">
        <f>[1]Лист3!BQ13</f>
        <v>1649.37</v>
      </c>
      <c r="H25" s="13">
        <f>[1]Лист3!BU13</f>
        <v>816.89</v>
      </c>
      <c r="I25" s="13">
        <f>[1]Лист3!BW13</f>
        <v>8232.5499999999993</v>
      </c>
      <c r="J25" s="13">
        <f>[1]Лист3!AY13</f>
        <v>3970.16</v>
      </c>
      <c r="K25" s="13">
        <f>[1]Лист3!CA13</f>
        <v>1380.48</v>
      </c>
      <c r="L25" s="13">
        <f>[1]Лист3!AE13</f>
        <v>11333.15</v>
      </c>
      <c r="M25" s="13">
        <f>[1]Лист3!AG13</f>
        <v>4018.97</v>
      </c>
      <c r="N25" s="13">
        <f>[1]Лист3!AI13</f>
        <v>13024.75</v>
      </c>
      <c r="O25" s="13">
        <f>[1]Лист3!BC13</f>
        <v>237.35</v>
      </c>
      <c r="P25" s="13">
        <f>[1]Лист3!BE13</f>
        <v>787.54</v>
      </c>
      <c r="Q25" s="13">
        <f>[1]Лист3!CK13</f>
        <v>1120.8499999999999</v>
      </c>
      <c r="R25" s="13">
        <f>[1]Лист3!BK13</f>
        <v>1060.19</v>
      </c>
      <c r="S25" s="13">
        <f>[1]Лист3!BA13</f>
        <v>28251.47</v>
      </c>
      <c r="T25" s="13">
        <f>[1]Лист3!BO13</f>
        <v>43234.82</v>
      </c>
      <c r="U25" s="13">
        <f>[1]Лист3!BM13</f>
        <v>4997.24</v>
      </c>
      <c r="V25" s="13">
        <f>[1]Лист3!BS13</f>
        <v>1102.08</v>
      </c>
      <c r="W25" s="13">
        <f>[1]Лист3!AC13</f>
        <v>2473.7600000000002</v>
      </c>
      <c r="X25" s="14">
        <f t="shared" si="0"/>
        <v>1604724.18</v>
      </c>
      <c r="Y25" s="15">
        <v>34.729999999999997</v>
      </c>
      <c r="Z25" s="16"/>
      <c r="AA25" s="17"/>
    </row>
    <row r="26" spans="2:28" ht="15.75" x14ac:dyDescent="0.25">
      <c r="B26" s="12">
        <v>12</v>
      </c>
      <c r="C26" s="13">
        <f>[1]Лист3!G14</f>
        <v>450936.31</v>
      </c>
      <c r="D26" s="13">
        <f>[1]Лист3!I14</f>
        <v>861815</v>
      </c>
      <c r="E26" s="13">
        <f>[1]Лист3!K14</f>
        <v>246138.58</v>
      </c>
      <c r="F26" s="13">
        <f>[1]Лист3!Y14</f>
        <v>2699.29</v>
      </c>
      <c r="G26" s="13">
        <f>[1]Лист3!BQ14</f>
        <v>1743.61</v>
      </c>
      <c r="H26" s="13">
        <f>[1]Лист3!BU14</f>
        <v>834.23</v>
      </c>
      <c r="I26" s="13">
        <f>[1]Лист3!BW14</f>
        <v>7614.89</v>
      </c>
      <c r="J26" s="13">
        <f>[1]Лист3!AY14</f>
        <v>3845.12</v>
      </c>
      <c r="K26" s="13">
        <f>[1]Лист3!CA14</f>
        <v>1304.08</v>
      </c>
      <c r="L26" s="13">
        <f>[1]Лист3!AE14</f>
        <v>43781.52</v>
      </c>
      <c r="M26" s="13">
        <f>[1]Лист3!AG14</f>
        <v>4419.92</v>
      </c>
      <c r="N26" s="13">
        <f>[1]Лист3!AI14</f>
        <v>13081.74</v>
      </c>
      <c r="O26" s="13">
        <f>[1]Лист3!BC14</f>
        <v>257.32</v>
      </c>
      <c r="P26" s="13">
        <f>[1]Лист3!BE14</f>
        <v>781.95</v>
      </c>
      <c r="Q26" s="13">
        <f>[1]Лист3!CK14</f>
        <v>1150.04</v>
      </c>
      <c r="R26" s="13">
        <f>[1]Лист3!BK14</f>
        <v>1160.55</v>
      </c>
      <c r="S26" s="13">
        <f>[1]Лист3!BA14</f>
        <v>32474.55</v>
      </c>
      <c r="T26" s="13">
        <f>[1]Лист3!BO14</f>
        <v>37084.730000000003</v>
      </c>
      <c r="U26" s="13">
        <f>[1]Лист3!BM14</f>
        <v>4059.1</v>
      </c>
      <c r="V26" s="13">
        <f>[1]Лист3!BS14</f>
        <v>1116.03</v>
      </c>
      <c r="W26" s="13">
        <f>[1]Лист3!AC14</f>
        <v>2493.17</v>
      </c>
      <c r="X26" s="14">
        <f t="shared" si="0"/>
        <v>1718791.7300000004</v>
      </c>
      <c r="Y26" s="15">
        <v>34.630000000000003</v>
      </c>
      <c r="Z26" s="16"/>
      <c r="AA26" s="17"/>
    </row>
    <row r="27" spans="2:28" ht="15.75" x14ac:dyDescent="0.25">
      <c r="B27" s="12">
        <v>13</v>
      </c>
      <c r="C27" s="13">
        <f>[1]Лист3!G15</f>
        <v>400943.5</v>
      </c>
      <c r="D27" s="13">
        <f>[1]Лист3!I15</f>
        <v>815661.56</v>
      </c>
      <c r="E27" s="13">
        <f>[1]Лист3!K15</f>
        <v>231449.23</v>
      </c>
      <c r="F27" s="13">
        <f>[1]Лист3!Y15</f>
        <v>1006.78</v>
      </c>
      <c r="G27" s="13">
        <f>[1]Лист3!BQ15</f>
        <v>1629.79</v>
      </c>
      <c r="H27" s="13">
        <f>[1]Лист3!BU15</f>
        <v>677.32</v>
      </c>
      <c r="I27" s="13">
        <f>[1]Лист3!BW15</f>
        <v>5841.33</v>
      </c>
      <c r="J27" s="13">
        <f>[1]Лист3!AY15</f>
        <v>3355.98</v>
      </c>
      <c r="K27" s="13">
        <f>[1]Лист3!CA15</f>
        <v>1061.18</v>
      </c>
      <c r="L27" s="13">
        <f>[1]Лист3!AE15</f>
        <v>446643.95</v>
      </c>
      <c r="M27" s="13">
        <f>[1]Лист3!AG15</f>
        <v>3535.78</v>
      </c>
      <c r="N27" s="13">
        <f>[1]Лист3!AI15</f>
        <v>10069.25</v>
      </c>
      <c r="O27" s="13">
        <f>[1]Лист3!BC15</f>
        <v>226.21</v>
      </c>
      <c r="P27" s="13">
        <f>[1]Лист3!BE15</f>
        <v>619.54999999999995</v>
      </c>
      <c r="Q27" s="13">
        <f>[1]Лист3!CK15</f>
        <v>883.21</v>
      </c>
      <c r="R27" s="13">
        <f>[1]Лист3!BK15</f>
        <v>867.3</v>
      </c>
      <c r="S27" s="13">
        <f>[1]Лист3!BA15</f>
        <v>26545.37</v>
      </c>
      <c r="T27" s="13">
        <f>[1]Лист3!BO15</f>
        <v>27162.29</v>
      </c>
      <c r="U27" s="13">
        <f>[1]Лист3!BM15</f>
        <v>4242.42</v>
      </c>
      <c r="V27" s="13">
        <f>[1]Лист3!BS15</f>
        <v>784.81</v>
      </c>
      <c r="W27" s="13">
        <f>[1]Лист3!AC15</f>
        <v>2175.7399999999998</v>
      </c>
      <c r="X27" s="14">
        <f t="shared" si="0"/>
        <v>1985382.5500000003</v>
      </c>
      <c r="Y27" s="15">
        <v>34.75</v>
      </c>
      <c r="Z27" s="16"/>
      <c r="AA27" s="17"/>
    </row>
    <row r="28" spans="2:28" ht="15.75" x14ac:dyDescent="0.25">
      <c r="B28" s="12">
        <v>14</v>
      </c>
      <c r="C28" s="13">
        <f>[1]Лист3!G16</f>
        <v>417679.77</v>
      </c>
      <c r="D28" s="13">
        <f>[1]Лист3!I16</f>
        <v>869461.06</v>
      </c>
      <c r="E28" s="13">
        <f>[1]Лист3!K16</f>
        <v>213871.76</v>
      </c>
      <c r="F28" s="13">
        <f>[1]Лист3!Y16</f>
        <v>722.12</v>
      </c>
      <c r="G28" s="13">
        <f>[1]Лист3!BQ16</f>
        <v>1608.53</v>
      </c>
      <c r="H28" s="13">
        <f>[1]Лист3!BU16</f>
        <v>745.82</v>
      </c>
      <c r="I28" s="13">
        <f>[1]Лист3!BW16</f>
        <v>5834.47</v>
      </c>
      <c r="J28" s="13">
        <f>[1]Лист3!AY16</f>
        <v>3728.59</v>
      </c>
      <c r="K28" s="13">
        <f>[1]Лист3!CA16</f>
        <v>1109</v>
      </c>
      <c r="L28" s="13">
        <f>[1]Лист3!AE16</f>
        <v>52459.27</v>
      </c>
      <c r="M28" s="13">
        <f>[1]Лист3!AG16</f>
        <v>4173.59</v>
      </c>
      <c r="N28" s="13">
        <f>[1]Лист3!AI16</f>
        <v>10636.79</v>
      </c>
      <c r="O28" s="13">
        <f>[1]Лист3!BC16</f>
        <v>253.79</v>
      </c>
      <c r="P28" s="13">
        <f>[1]Лист3!BE16</f>
        <v>746.07</v>
      </c>
      <c r="Q28" s="13">
        <f>[1]Лист3!CK16</f>
        <v>998.2</v>
      </c>
      <c r="R28" s="13">
        <f>[1]Лист3!BK16</f>
        <v>979.76</v>
      </c>
      <c r="S28" s="13">
        <f>[1]Лист3!BA16</f>
        <v>17520.53</v>
      </c>
      <c r="T28" s="13">
        <f>[1]Лист3!BO16</f>
        <v>45856.81</v>
      </c>
      <c r="U28" s="13">
        <f>[1]Лист3!BM16</f>
        <v>3610.37</v>
      </c>
      <c r="V28" s="13">
        <f>[1]Лист3!BS16</f>
        <v>841.71</v>
      </c>
      <c r="W28" s="13">
        <f>[1]Лист3!AC16</f>
        <v>2266.2800000000002</v>
      </c>
      <c r="X28" s="14">
        <f t="shared" si="0"/>
        <v>1655104.2900000007</v>
      </c>
      <c r="Y28" s="15">
        <v>34.72</v>
      </c>
      <c r="Z28" s="16"/>
      <c r="AA28" s="17"/>
    </row>
    <row r="29" spans="2:28" ht="15.75" x14ac:dyDescent="0.25">
      <c r="B29" s="12">
        <v>15</v>
      </c>
      <c r="C29" s="13">
        <f>[1]Лист3!G17</f>
        <v>412831.02</v>
      </c>
      <c r="D29" s="13">
        <f>[1]Лист3!I17</f>
        <v>917756.78</v>
      </c>
      <c r="E29" s="13">
        <f>[1]Лист3!K17</f>
        <v>216219.83</v>
      </c>
      <c r="F29" s="13">
        <f>[1]Лист3!Y17</f>
        <v>638.21</v>
      </c>
      <c r="G29" s="13">
        <f>[1]Лист3!BQ17</f>
        <v>1547.59</v>
      </c>
      <c r="H29" s="13">
        <f>[1]Лист3!BU17</f>
        <v>748.69</v>
      </c>
      <c r="I29" s="13">
        <f>[1]Лист3!BW17</f>
        <v>5290.6</v>
      </c>
      <c r="J29" s="13">
        <f>[1]Лист3!AY17</f>
        <v>3437.51</v>
      </c>
      <c r="K29" s="13">
        <f>[1]Лист3!CA17</f>
        <v>984.85</v>
      </c>
      <c r="L29" s="13">
        <f>[1]Лист3!AE17</f>
        <v>12228.73</v>
      </c>
      <c r="M29" s="13">
        <f>[1]Лист3!AG17</f>
        <v>3674.24</v>
      </c>
      <c r="N29" s="13">
        <f>[1]Лист3!AI17</f>
        <v>9382.65</v>
      </c>
      <c r="O29" s="13">
        <f>[1]Лист3!BC17</f>
        <v>244.98</v>
      </c>
      <c r="P29" s="13">
        <f>[1]Лист3!BE17</f>
        <v>726.09</v>
      </c>
      <c r="Q29" s="13">
        <f>[1]Лист3!CK17</f>
        <v>918.11</v>
      </c>
      <c r="R29" s="13">
        <f>[1]Лист3!BK17</f>
        <v>934.65</v>
      </c>
      <c r="S29" s="13">
        <f>[1]Лист3!BA17</f>
        <v>23109.9</v>
      </c>
      <c r="T29" s="13">
        <f>[1]Лист3!BO17</f>
        <v>29482.62</v>
      </c>
      <c r="U29" s="13">
        <f>[1]Лист3!BM17</f>
        <v>3619.41</v>
      </c>
      <c r="V29" s="13">
        <f>[1]Лист3!BS17</f>
        <v>833.94</v>
      </c>
      <c r="W29" s="13">
        <f>[1]Лист3!AC17</f>
        <v>2334.13</v>
      </c>
      <c r="X29" s="14">
        <f t="shared" si="0"/>
        <v>1646944.53</v>
      </c>
      <c r="Y29" s="15">
        <v>34.78</v>
      </c>
      <c r="Z29" s="16"/>
      <c r="AA29" s="17"/>
    </row>
    <row r="30" spans="2:28" ht="15.75" x14ac:dyDescent="0.25">
      <c r="B30" s="18">
        <v>16</v>
      </c>
      <c r="C30" s="13">
        <f>[1]Лист3!G18</f>
        <v>370998.41</v>
      </c>
      <c r="D30" s="13">
        <f>[1]Лист3!I18</f>
        <v>934723.34</v>
      </c>
      <c r="E30" s="13">
        <f>[1]Лист3!K18</f>
        <v>216676.69</v>
      </c>
      <c r="F30" s="13">
        <f>[1]Лист3!Y18</f>
        <v>531.37</v>
      </c>
      <c r="G30" s="13">
        <f>[1]Лист3!BQ18</f>
        <v>1456.97</v>
      </c>
      <c r="H30" s="13">
        <f>[1]Лист3!BU18</f>
        <v>597.73</v>
      </c>
      <c r="I30" s="13">
        <f>[1]Лист3!BW18</f>
        <v>4734.33</v>
      </c>
      <c r="J30" s="13">
        <f>[1]Лист3!AY18</f>
        <v>2532.84</v>
      </c>
      <c r="K30" s="13">
        <f>[1]Лист3!CA18</f>
        <v>939.79</v>
      </c>
      <c r="L30" s="13">
        <f>[1]Лист3!AE18</f>
        <v>42402.7</v>
      </c>
      <c r="M30" s="13">
        <f>[1]Лист3!AG18</f>
        <v>3135.03</v>
      </c>
      <c r="N30" s="13">
        <f>[1]Лист3!AI18</f>
        <v>7945.01</v>
      </c>
      <c r="O30" s="13">
        <f>[1]Лист3!BC18</f>
        <v>195.74</v>
      </c>
      <c r="P30" s="13">
        <f>[1]Лист3!BE18</f>
        <v>669.49</v>
      </c>
      <c r="Q30" s="13">
        <f>[1]Лист3!CK18</f>
        <v>845.42</v>
      </c>
      <c r="R30" s="13">
        <f>[1]Лист3!BK18</f>
        <v>874.87</v>
      </c>
      <c r="S30" s="13">
        <f>[1]Лист3!BA18</f>
        <v>21791.21</v>
      </c>
      <c r="T30" s="13">
        <f>[1]Лист3!BO18</f>
        <v>30631.55</v>
      </c>
      <c r="U30" s="13">
        <f>[1]Лист3!BM18</f>
        <v>2919.16</v>
      </c>
      <c r="V30" s="13">
        <f>[1]Лист3!BS18</f>
        <v>719</v>
      </c>
      <c r="W30" s="13">
        <f>[1]Лист3!AC18</f>
        <v>2252.48</v>
      </c>
      <c r="X30" s="14">
        <f t="shared" si="0"/>
        <v>1647573.1300000001</v>
      </c>
      <c r="Y30" s="15">
        <v>34.69</v>
      </c>
      <c r="Z30" s="16"/>
      <c r="AA30" s="17"/>
    </row>
    <row r="31" spans="2:28" ht="15.75" x14ac:dyDescent="0.25">
      <c r="B31" s="18">
        <v>17</v>
      </c>
      <c r="C31" s="13">
        <f>[1]Лист3!G19</f>
        <v>378233.94</v>
      </c>
      <c r="D31" s="13">
        <f>[1]Лист3!I19</f>
        <v>958337.25</v>
      </c>
      <c r="E31" s="13">
        <f>[1]Лист3!K19</f>
        <v>238259.67</v>
      </c>
      <c r="F31" s="13">
        <f>[1]Лист3!Y19</f>
        <v>2298.2800000000002</v>
      </c>
      <c r="G31" s="13">
        <f>[1]Лист3!BQ19</f>
        <v>1388.29</v>
      </c>
      <c r="H31" s="13">
        <f>[1]Лист3!BU19</f>
        <v>656.83</v>
      </c>
      <c r="I31" s="13">
        <f>[1]Лист3!BW19</f>
        <v>5429.5</v>
      </c>
      <c r="J31" s="13">
        <f>[1]Лист3!AY19</f>
        <v>2393.9</v>
      </c>
      <c r="K31" s="13">
        <f>[1]Лист3!CA19</f>
        <v>852.02</v>
      </c>
      <c r="L31" s="13">
        <f>[1]Лист3!AE19</f>
        <v>10462.58</v>
      </c>
      <c r="M31" s="13">
        <f>[1]Лист3!AG19</f>
        <v>3340.08</v>
      </c>
      <c r="N31" s="13">
        <f>[1]Лист3!AI19</f>
        <v>8656.43</v>
      </c>
      <c r="O31" s="13">
        <f>[1]Лист3!BC19</f>
        <v>199.42</v>
      </c>
      <c r="P31" s="13">
        <f>[1]Лист3!BE19</f>
        <v>627.62</v>
      </c>
      <c r="Q31" s="13">
        <f>[1]Лист3!CK19</f>
        <v>835.29</v>
      </c>
      <c r="R31" s="13">
        <f>[1]Лист3!BK19</f>
        <v>885.79</v>
      </c>
      <c r="S31" s="13">
        <f>[1]Лист3!BA19</f>
        <v>22194.1</v>
      </c>
      <c r="T31" s="13">
        <f>[1]Лист3!BO19</f>
        <v>29431.75</v>
      </c>
      <c r="U31" s="13">
        <f>[1]Лист3!BM19</f>
        <v>4577</v>
      </c>
      <c r="V31" s="13">
        <f>[1]Лист3!BS19</f>
        <v>712.16</v>
      </c>
      <c r="W31" s="13">
        <f>[1]Лист3!AC19</f>
        <v>2262.6</v>
      </c>
      <c r="X31" s="14">
        <f t="shared" si="0"/>
        <v>1672034.5000000002</v>
      </c>
      <c r="Y31" s="15">
        <v>34.68</v>
      </c>
      <c r="Z31" s="16"/>
      <c r="AA31" s="17"/>
    </row>
    <row r="32" spans="2:28" ht="15.75" x14ac:dyDescent="0.25">
      <c r="B32" s="18">
        <v>18</v>
      </c>
      <c r="C32" s="13">
        <f>[1]Лист3!G20</f>
        <v>384955.44</v>
      </c>
      <c r="D32" s="13">
        <f>[1]Лист3!I20</f>
        <v>957899.06</v>
      </c>
      <c r="E32" s="13">
        <f>[1]Лист3!K20</f>
        <v>240650.37</v>
      </c>
      <c r="F32" s="13">
        <f>[1]Лист3!Y20</f>
        <v>2282.7399999999998</v>
      </c>
      <c r="G32" s="13">
        <f>[1]Лист3!BQ20</f>
        <v>1450.07</v>
      </c>
      <c r="H32" s="13">
        <f>[1]Лист3!BU20</f>
        <v>608.67999999999995</v>
      </c>
      <c r="I32" s="13">
        <f>[1]Лист3!BW20</f>
        <v>4784.3999999999996</v>
      </c>
      <c r="J32" s="13">
        <f>[1]Лист3!AY20</f>
        <v>2686.89</v>
      </c>
      <c r="K32" s="13">
        <f>[1]Лист3!CA20</f>
        <v>872.01</v>
      </c>
      <c r="L32" s="13">
        <f>[1]Лист3!AE20</f>
        <v>8738.1299999999992</v>
      </c>
      <c r="M32" s="13">
        <f>[1]Лист3!AG20</f>
        <v>2283.04</v>
      </c>
      <c r="N32" s="13">
        <f>[1]Лист3!AI20</f>
        <v>8515.4</v>
      </c>
      <c r="O32" s="13">
        <f>[1]Лист3!BC20</f>
        <v>192.93</v>
      </c>
      <c r="P32" s="13">
        <f>[1]Лист3!BE20</f>
        <v>605.70000000000005</v>
      </c>
      <c r="Q32" s="13">
        <f>[1]Лист3!CK20</f>
        <v>783.29</v>
      </c>
      <c r="R32" s="13">
        <f>[1]Лист3!BK20</f>
        <v>840.65</v>
      </c>
      <c r="S32" s="13">
        <f>[1]Лист3!BA20</f>
        <v>23913.88</v>
      </c>
      <c r="T32" s="13">
        <f>[1]Лист3!BO20</f>
        <v>28770.44</v>
      </c>
      <c r="U32" s="13">
        <f>[1]Лист3!BM20</f>
        <v>3072.27</v>
      </c>
      <c r="V32" s="13">
        <f>[1]Лист3!BS20</f>
        <v>652.24</v>
      </c>
      <c r="W32" s="13">
        <f>[1]Лист3!AC20</f>
        <v>2258.79</v>
      </c>
      <c r="X32" s="14">
        <f t="shared" si="0"/>
        <v>1676816.4199999995</v>
      </c>
      <c r="Y32" s="15">
        <v>34.64</v>
      </c>
      <c r="Z32" s="16"/>
      <c r="AA32" s="17"/>
    </row>
    <row r="33" spans="2:28" ht="15.75" x14ac:dyDescent="0.25">
      <c r="B33" s="18">
        <v>19</v>
      </c>
      <c r="C33" s="13">
        <f>[1]Лист3!G21</f>
        <v>431644.94</v>
      </c>
      <c r="D33" s="13">
        <f>[1]Лист3!I21</f>
        <v>1038039.81</v>
      </c>
      <c r="E33" s="13">
        <f>[1]Лист3!K21</f>
        <v>241120.52</v>
      </c>
      <c r="F33" s="13">
        <f>[1]Лист3!Y21</f>
        <v>1846.81</v>
      </c>
      <c r="G33" s="13">
        <f>[1]Лист3!BQ21</f>
        <v>1567.03</v>
      </c>
      <c r="H33" s="13">
        <f>[1]Лист3!BU21</f>
        <v>700.6</v>
      </c>
      <c r="I33" s="13">
        <f>[1]Лист3!BW21</f>
        <v>5753.31</v>
      </c>
      <c r="J33" s="13">
        <f>[1]Лист3!AY21</f>
        <v>3453.2</v>
      </c>
      <c r="K33" s="13">
        <f>[1]Лист3!CA21</f>
        <v>981.17</v>
      </c>
      <c r="L33" s="13">
        <f>[1]Лист3!AE21</f>
        <v>13415.5</v>
      </c>
      <c r="M33" s="13">
        <f>[1]Лист3!AG21</f>
        <v>3538.63</v>
      </c>
      <c r="N33" s="13">
        <f>[1]Лист3!AI21</f>
        <v>9885.7900000000009</v>
      </c>
      <c r="O33" s="13">
        <f>[1]Лист3!BC21</f>
        <v>194.69</v>
      </c>
      <c r="P33" s="13">
        <f>[1]Лист3!BE21</f>
        <v>698.16</v>
      </c>
      <c r="Q33" s="13">
        <f>[1]Лист3!CK21</f>
        <v>969.67</v>
      </c>
      <c r="R33" s="13">
        <f>[1]Лист3!BK21</f>
        <v>986.57</v>
      </c>
      <c r="S33" s="13">
        <f>[1]Лист3!BA21</f>
        <v>25564.720000000001</v>
      </c>
      <c r="T33" s="13">
        <f>[1]Лист3!BO21</f>
        <v>25301.74</v>
      </c>
      <c r="U33" s="13">
        <f>[1]Лист3!BM21</f>
        <v>4467.6000000000004</v>
      </c>
      <c r="V33" s="13">
        <f>[1]Лист3!BS21</f>
        <v>774.31</v>
      </c>
      <c r="W33" s="13">
        <f>[1]Лист3!AC21</f>
        <v>2438.0700000000002</v>
      </c>
      <c r="X33" s="14">
        <f t="shared" si="0"/>
        <v>1813342.84</v>
      </c>
      <c r="Y33" s="15">
        <v>34.71</v>
      </c>
      <c r="Z33" s="16"/>
      <c r="AA33" s="17"/>
    </row>
    <row r="34" spans="2:28" ht="15.75" x14ac:dyDescent="0.25">
      <c r="B34" s="18">
        <v>20</v>
      </c>
      <c r="C34" s="13">
        <f>[1]Лист3!G22</f>
        <v>428070.27</v>
      </c>
      <c r="D34" s="13">
        <f>[1]Лист3!I22</f>
        <v>1002848</v>
      </c>
      <c r="E34" s="13">
        <f>[1]Лист3!K22</f>
        <v>240021.4</v>
      </c>
      <c r="F34" s="13">
        <f>[1]Лист3!Y22</f>
        <v>2676.35</v>
      </c>
      <c r="G34" s="13">
        <f>[1]Лист3!BQ22</f>
        <v>1681.72</v>
      </c>
      <c r="H34" s="13">
        <f>[1]Лист3!BU22</f>
        <v>698.51</v>
      </c>
      <c r="I34" s="13">
        <f>[1]Лист3!BW22</f>
        <v>5311.24</v>
      </c>
      <c r="J34" s="13">
        <f>[1]Лист3!AY22</f>
        <v>3473.5</v>
      </c>
      <c r="K34" s="13">
        <f>[1]Лист3!CA22</f>
        <v>1043.3699999999999</v>
      </c>
      <c r="L34" s="13">
        <f>[1]Лист3!AE22</f>
        <v>168024.32000000001</v>
      </c>
      <c r="M34" s="13">
        <f>[1]Лист3!AG22</f>
        <v>3789.2</v>
      </c>
      <c r="N34" s="13">
        <f>[1]Лист3!AI22</f>
        <v>9698.89</v>
      </c>
      <c r="O34" s="13">
        <f>[1]Лист3!BC22</f>
        <v>198.42</v>
      </c>
      <c r="P34" s="13">
        <f>[1]Лист3!BE22</f>
        <v>661.78</v>
      </c>
      <c r="Q34" s="13">
        <f>[1]Лист3!CK22</f>
        <v>924.31</v>
      </c>
      <c r="R34" s="13">
        <f>[1]Лист3!BK22</f>
        <v>931.39</v>
      </c>
      <c r="S34" s="13">
        <f>[1]Лист3!BA22</f>
        <v>24194.81</v>
      </c>
      <c r="T34" s="13">
        <f>[1]Лист3!BO22</f>
        <v>22990.22</v>
      </c>
      <c r="U34" s="13">
        <f>[1]Лист3!BM22</f>
        <v>3124.28</v>
      </c>
      <c r="V34" s="13">
        <f>[1]Лист3!BS22</f>
        <v>844.72</v>
      </c>
      <c r="W34" s="13">
        <f>[1]Лист3!AC22</f>
        <v>2357.13</v>
      </c>
      <c r="X34" s="14">
        <f t="shared" si="0"/>
        <v>1923563.8299999998</v>
      </c>
      <c r="Y34" s="15">
        <v>34.729999999999997</v>
      </c>
      <c r="Z34" s="16"/>
      <c r="AA34" s="17"/>
    </row>
    <row r="35" spans="2:28" ht="15.75" x14ac:dyDescent="0.25">
      <c r="B35" s="18">
        <v>21</v>
      </c>
      <c r="C35" s="13">
        <f>[1]Лист3!G23</f>
        <v>398000.97</v>
      </c>
      <c r="D35" s="13">
        <f>[1]Лист3!I23</f>
        <v>1046479.47</v>
      </c>
      <c r="E35" s="13">
        <f>[1]Лист3!K23</f>
        <v>208444.79999999999</v>
      </c>
      <c r="F35" s="13">
        <f>[1]Лист3!Y23</f>
        <v>675.61</v>
      </c>
      <c r="G35" s="13">
        <f>[1]Лист3!BQ23</f>
        <v>1599.35</v>
      </c>
      <c r="H35" s="13">
        <f>[1]Лист3!BU23</f>
        <v>685.81</v>
      </c>
      <c r="I35" s="13">
        <f>[1]Лист3!BW23</f>
        <v>5275.37</v>
      </c>
      <c r="J35" s="13">
        <f>[1]Лист3!AY23</f>
        <v>3448.69</v>
      </c>
      <c r="K35" s="13">
        <f>[1]Лист3!CA23</f>
        <v>897.92</v>
      </c>
      <c r="L35" s="13">
        <f>[1]Лист3!AE23</f>
        <v>8890.0400000000009</v>
      </c>
      <c r="M35" s="13">
        <f>[1]Лист3!AG23</f>
        <v>3450.24</v>
      </c>
      <c r="N35" s="13">
        <f>[1]Лист3!AI23</f>
        <v>9152.5300000000007</v>
      </c>
      <c r="O35" s="13">
        <f>[1]Лист3!BC23</f>
        <v>206.17</v>
      </c>
      <c r="P35" s="13">
        <f>[1]Лист3!BE23</f>
        <v>624.05999999999995</v>
      </c>
      <c r="Q35" s="13">
        <f>[1]Лист3!CK23</f>
        <v>906.87</v>
      </c>
      <c r="R35" s="13">
        <f>[1]Лист3!BK23</f>
        <v>897.65</v>
      </c>
      <c r="S35" s="13">
        <f>[1]Лист3!BA23</f>
        <v>21586.44</v>
      </c>
      <c r="T35" s="13">
        <f>[1]Лист3!BO23</f>
        <v>22925.68</v>
      </c>
      <c r="U35" s="13">
        <f>[1]Лист3!BM23</f>
        <v>3066.73</v>
      </c>
      <c r="V35" s="13">
        <f>[1]Лист3!BS23</f>
        <v>771.6</v>
      </c>
      <c r="W35" s="13">
        <f>[1]Лист3!AC23</f>
        <v>2258.34</v>
      </c>
      <c r="X35" s="14">
        <f t="shared" si="0"/>
        <v>1740244.3400000003</v>
      </c>
      <c r="Y35" s="15">
        <v>34.74</v>
      </c>
      <c r="Z35" s="16"/>
      <c r="AA35" s="17"/>
    </row>
    <row r="36" spans="2:28" ht="15.75" x14ac:dyDescent="0.25">
      <c r="B36" s="18">
        <v>22</v>
      </c>
      <c r="C36" s="13">
        <f>[1]Лист3!G24</f>
        <v>398029.6</v>
      </c>
      <c r="D36" s="13">
        <f>[1]Лист3!I24</f>
        <v>1013430.19</v>
      </c>
      <c r="E36" s="13">
        <f>[1]Лист3!K24</f>
        <v>205122.6</v>
      </c>
      <c r="F36" s="13">
        <f>[1]Лист3!Y24</f>
        <v>547.4</v>
      </c>
      <c r="G36" s="13">
        <f>[1]Лист3!BQ24</f>
        <v>1432.04</v>
      </c>
      <c r="H36" s="13">
        <f>[1]Лист3!BU24</f>
        <v>603.57000000000005</v>
      </c>
      <c r="I36" s="13">
        <f>[1]Лист3!BW24</f>
        <v>4729.3599999999997</v>
      </c>
      <c r="J36" s="13">
        <f>[1]Лист3!AY24</f>
        <v>3359.62</v>
      </c>
      <c r="K36" s="13">
        <f>[1]Лист3!CA24</f>
        <v>786.04</v>
      </c>
      <c r="L36" s="13">
        <f>[1]Лист3!AE24</f>
        <v>156585.32999999999</v>
      </c>
      <c r="M36" s="13">
        <f>[1]Лист3!AG24</f>
        <v>3152.01</v>
      </c>
      <c r="N36" s="13">
        <f>[1]Лист3!AI24</f>
        <v>7846.39</v>
      </c>
      <c r="O36" s="13">
        <f>[1]Лист3!BC24</f>
        <v>197.62</v>
      </c>
      <c r="P36" s="13">
        <f>[1]Лист3!BE24</f>
        <v>566.72</v>
      </c>
      <c r="Q36" s="13">
        <f>[1]Лист3!CK24</f>
        <v>760.13</v>
      </c>
      <c r="R36" s="13">
        <f>[1]Лист3!BK24</f>
        <v>873.66</v>
      </c>
      <c r="S36" s="13">
        <f>[1]Лист3!BA24</f>
        <v>20575.18</v>
      </c>
      <c r="T36" s="13">
        <f>[1]Лист3!BO24</f>
        <v>27685.05</v>
      </c>
      <c r="U36" s="13">
        <f>[1]Лист3!BM24</f>
        <v>2968.49</v>
      </c>
      <c r="V36" s="13">
        <f>[1]Лист3!BS24</f>
        <v>699.44</v>
      </c>
      <c r="W36" s="13">
        <f>[1]Лист3!AC24</f>
        <v>2156.61</v>
      </c>
      <c r="X36" s="14">
        <f t="shared" si="0"/>
        <v>1852107.0500000003</v>
      </c>
      <c r="Y36" s="15">
        <v>34.71</v>
      </c>
      <c r="Z36" s="16"/>
      <c r="AA36" s="17"/>
    </row>
    <row r="37" spans="2:28" ht="15.75" x14ac:dyDescent="0.25">
      <c r="B37" s="18">
        <v>23</v>
      </c>
      <c r="C37" s="13">
        <f>[1]Лист3!G25</f>
        <v>639062.93999999994</v>
      </c>
      <c r="D37" s="13">
        <f>[1]Лист3!I25</f>
        <v>1085544.9099999999</v>
      </c>
      <c r="E37" s="13">
        <f>[1]Лист3!K25</f>
        <v>218789.63</v>
      </c>
      <c r="F37" s="13">
        <f>[1]Лист3!Y25</f>
        <v>731.08</v>
      </c>
      <c r="G37" s="13">
        <f>[1]Лист3!BQ25</f>
        <v>1238.01</v>
      </c>
      <c r="H37" s="13">
        <f>[1]Лист3!BU25</f>
        <v>538.79</v>
      </c>
      <c r="I37" s="13">
        <f>[1]Лист3!BW25</f>
        <v>4694.1099999999997</v>
      </c>
      <c r="J37" s="13">
        <f>[1]Лист3!AY25</f>
        <v>2820.21</v>
      </c>
      <c r="K37" s="13">
        <f>[1]Лист3!CA25</f>
        <v>720.39</v>
      </c>
      <c r="L37" s="13">
        <f>[1]Лист3!AE25</f>
        <v>11201.46</v>
      </c>
      <c r="M37" s="13">
        <f>[1]Лист3!AG25</f>
        <v>2881.86</v>
      </c>
      <c r="N37" s="13">
        <f>[1]Лист3!AI25</f>
        <v>7850.96</v>
      </c>
      <c r="O37" s="13">
        <f>[1]Лист3!BC25</f>
        <v>166.74</v>
      </c>
      <c r="P37" s="13">
        <f>[1]Лист3!BE25</f>
        <v>567.04999999999995</v>
      </c>
      <c r="Q37" s="13">
        <f>[1]Лист3!CK25</f>
        <v>578.05999999999995</v>
      </c>
      <c r="R37" s="13">
        <f>[1]Лист3!BK25</f>
        <v>773.36</v>
      </c>
      <c r="S37" s="13">
        <f>[1]Лист3!BA25</f>
        <v>20790.03</v>
      </c>
      <c r="T37" s="13">
        <f>[1]Лист3!BO25</f>
        <v>29812.11</v>
      </c>
      <c r="U37" s="13">
        <f>[1]Лист3!BM25</f>
        <v>2796.94</v>
      </c>
      <c r="V37" s="13">
        <f>[1]Лист3!BS25</f>
        <v>649.91999999999996</v>
      </c>
      <c r="W37" s="13">
        <f>[1]Лист3!AC25</f>
        <v>2142.63</v>
      </c>
      <c r="X37" s="14">
        <f t="shared" si="0"/>
        <v>2034351.1900000002</v>
      </c>
      <c r="Y37" s="15">
        <v>34.799999999999997</v>
      </c>
      <c r="Z37" s="16"/>
      <c r="AA37" s="17"/>
    </row>
    <row r="38" spans="2:28" ht="15.75" x14ac:dyDescent="0.25">
      <c r="B38" s="18">
        <v>24</v>
      </c>
      <c r="C38" s="13">
        <f>[1]Лист3!G26</f>
        <v>736584.11</v>
      </c>
      <c r="D38" s="13">
        <f>[1]Лист3!I26</f>
        <v>1116291.97</v>
      </c>
      <c r="E38" s="13">
        <f>[1]Лист3!K26</f>
        <v>221616.11</v>
      </c>
      <c r="F38" s="13">
        <f>[1]Лист3!Y26</f>
        <v>1006.82</v>
      </c>
      <c r="G38" s="13">
        <f>[1]Лист3!BQ26</f>
        <v>1172.6199999999999</v>
      </c>
      <c r="H38" s="13">
        <f>[1]Лист3!BU26</f>
        <v>523.26</v>
      </c>
      <c r="I38" s="13">
        <f>[1]Лист3!BW26</f>
        <v>4274.41</v>
      </c>
      <c r="J38" s="13">
        <f>[1]Лист3!AY26</f>
        <v>2811.58</v>
      </c>
      <c r="K38" s="13">
        <f>[1]Лист3!CA26</f>
        <v>686.84</v>
      </c>
      <c r="L38" s="13">
        <f>[1]Лист3!AE26</f>
        <v>84267.28</v>
      </c>
      <c r="M38" s="13">
        <f>[1]Лист3!AG26</f>
        <v>2879.23</v>
      </c>
      <c r="N38" s="13">
        <f>[1]Лист3!AI26</f>
        <v>7144.41</v>
      </c>
      <c r="O38" s="13">
        <f>[1]Лист3!BC26</f>
        <v>187.38</v>
      </c>
      <c r="P38" s="13">
        <f>[1]Лист3!BE26</f>
        <v>523.76</v>
      </c>
      <c r="Q38" s="13">
        <f>[1]Лист3!CK26</f>
        <v>655.6</v>
      </c>
      <c r="R38" s="13">
        <f>[1]Лист3!BK26</f>
        <v>757.66</v>
      </c>
      <c r="S38" s="13">
        <f>[1]Лист3!BA26</f>
        <v>19126.669999999998</v>
      </c>
      <c r="T38" s="13">
        <f>[1]Лист3!BO26</f>
        <v>25503.040000000001</v>
      </c>
      <c r="U38" s="13">
        <f>[1]Лист3!BM26</f>
        <v>5144.34</v>
      </c>
      <c r="V38" s="13">
        <f>[1]Лист3!BS26</f>
        <v>558.12</v>
      </c>
      <c r="W38" s="13">
        <f>[1]Лист3!AC26</f>
        <v>2108.4699999999998</v>
      </c>
      <c r="X38" s="14">
        <f t="shared" si="0"/>
        <v>2233823.6800000002</v>
      </c>
      <c r="Y38" s="15">
        <v>34.909999999999997</v>
      </c>
      <c r="Z38" s="16"/>
      <c r="AA38" s="17"/>
    </row>
    <row r="39" spans="2:28" ht="15.75" x14ac:dyDescent="0.25">
      <c r="B39" s="18">
        <v>25</v>
      </c>
      <c r="C39" s="13">
        <f>[1]Лист3!G27</f>
        <v>588995.57999999996</v>
      </c>
      <c r="D39" s="13">
        <f>[1]Лист3!I27</f>
        <v>1028180.69</v>
      </c>
      <c r="E39" s="13">
        <f>[1]Лист3!K27</f>
        <v>218009.87</v>
      </c>
      <c r="F39" s="13">
        <f>[1]Лист3!Y27</f>
        <v>1702.9</v>
      </c>
      <c r="G39" s="13">
        <f>[1]Лист3!BQ27</f>
        <v>1130.6400000000001</v>
      </c>
      <c r="H39" s="13">
        <f>[1]Лист3!BU27</f>
        <v>527.63</v>
      </c>
      <c r="I39" s="13">
        <f>[1]Лист3!BW27</f>
        <v>3928.3</v>
      </c>
      <c r="J39" s="13">
        <f>[1]Лист3!AY27</f>
        <v>2728.1</v>
      </c>
      <c r="K39" s="13">
        <f>[1]Лист3!CA27</f>
        <v>709.66</v>
      </c>
      <c r="L39" s="13">
        <f>[1]Лист3!AE27</f>
        <v>34682.33</v>
      </c>
      <c r="M39" s="13">
        <f>[1]Лист3!AG27</f>
        <v>2661.69</v>
      </c>
      <c r="N39" s="13">
        <f>[1]Лист3!AI27</f>
        <v>7242.94</v>
      </c>
      <c r="O39" s="13">
        <f>[1]Лист3!BC27</f>
        <v>133.33000000000001</v>
      </c>
      <c r="P39" s="13">
        <f>[1]Лист3!BE27</f>
        <v>515</v>
      </c>
      <c r="Q39" s="13">
        <f>[1]Лист3!CK27</f>
        <v>677.71</v>
      </c>
      <c r="R39" s="13">
        <f>[1]Лист3!BK27</f>
        <v>755.02</v>
      </c>
      <c r="S39" s="13">
        <f>[1]Лист3!BA27</f>
        <v>20477.23</v>
      </c>
      <c r="T39" s="13">
        <f>[1]Лист3!BO27</f>
        <v>30736.53</v>
      </c>
      <c r="U39" s="13">
        <f>[1]Лист3!BM27</f>
        <v>4720.29</v>
      </c>
      <c r="V39" s="13">
        <f>[1]Лист3!BS27</f>
        <v>542.33000000000004</v>
      </c>
      <c r="W39" s="13">
        <f>[1]Лист3!AC27</f>
        <v>2010.37</v>
      </c>
      <c r="X39" s="14">
        <f t="shared" si="0"/>
        <v>1951068.1400000001</v>
      </c>
      <c r="Y39" s="15">
        <v>34.92</v>
      </c>
      <c r="Z39" s="16"/>
      <c r="AA39" s="17"/>
    </row>
    <row r="40" spans="2:28" ht="15.75" x14ac:dyDescent="0.25">
      <c r="B40" s="18">
        <v>26</v>
      </c>
      <c r="C40" s="13">
        <f>[1]Лист3!G28</f>
        <v>484310.15</v>
      </c>
      <c r="D40" s="13">
        <f>[1]Лист3!I28</f>
        <v>925083.75</v>
      </c>
      <c r="E40" s="13">
        <f>[1]Лист3!K28</f>
        <v>208956.53</v>
      </c>
      <c r="F40" s="13">
        <f>[1]Лист3!Y28</f>
        <v>2314.2600000000002</v>
      </c>
      <c r="G40" s="13">
        <f>[1]Лист3!BQ28</f>
        <v>1191.5999999999999</v>
      </c>
      <c r="H40" s="13">
        <f>[1]Лист3!BU28</f>
        <v>559.27</v>
      </c>
      <c r="I40" s="13">
        <f>[1]Лист3!BW28</f>
        <v>4422.1400000000003</v>
      </c>
      <c r="J40" s="13">
        <f>[1]Лист3!AY28</f>
        <v>3074.37</v>
      </c>
      <c r="K40" s="13">
        <f>[1]Лист3!CA28</f>
        <v>840.12</v>
      </c>
      <c r="L40" s="13">
        <f>[1]Лист3!AE28</f>
        <v>11601.72</v>
      </c>
      <c r="M40" s="13">
        <f>[1]Лист3!AG28</f>
        <v>2633.9</v>
      </c>
      <c r="N40" s="13">
        <f>[1]Лист3!AI28</f>
        <v>7548.43</v>
      </c>
      <c r="O40" s="13">
        <f>[1]Лист3!BC28</f>
        <v>201</v>
      </c>
      <c r="P40" s="13">
        <f>[1]Лист3!BE28</f>
        <v>548.52</v>
      </c>
      <c r="Q40" s="13">
        <f>[1]Лист3!CK28</f>
        <v>719.6</v>
      </c>
      <c r="R40" s="13">
        <f>[1]Лист3!BK28</f>
        <v>804.15</v>
      </c>
      <c r="S40" s="13">
        <f>[1]Лист3!BA28</f>
        <v>21213.439999999999</v>
      </c>
      <c r="T40" s="13">
        <f>[1]Лист3!BO28</f>
        <v>27774.04</v>
      </c>
      <c r="U40" s="13">
        <f>[1]Лист3!BM28</f>
        <v>4532.54</v>
      </c>
      <c r="V40" s="13">
        <f>[1]Лист3!BS28</f>
        <v>600.36</v>
      </c>
      <c r="W40" s="13">
        <f>[1]Лист3!AC28</f>
        <v>2126.6</v>
      </c>
      <c r="X40" s="14">
        <f t="shared" si="0"/>
        <v>1711056.4900000002</v>
      </c>
      <c r="Y40" s="15">
        <v>34.86</v>
      </c>
      <c r="Z40" s="16"/>
      <c r="AA40" s="17"/>
    </row>
    <row r="41" spans="2:28" ht="15.75" x14ac:dyDescent="0.25">
      <c r="B41" s="18">
        <v>27</v>
      </c>
      <c r="C41" s="13">
        <f>[1]Лист3!G29</f>
        <v>461723.52</v>
      </c>
      <c r="D41" s="13">
        <f>[1]Лист3!I29</f>
        <v>924026.97</v>
      </c>
      <c r="E41" s="13">
        <f>[1]Лист3!K29</f>
        <v>204929.3</v>
      </c>
      <c r="F41" s="13">
        <f>[1]Лист3!Y29</f>
        <v>932.22</v>
      </c>
      <c r="G41" s="13">
        <f>[1]Лист3!BQ29</f>
        <v>1273.8699999999999</v>
      </c>
      <c r="H41" s="13">
        <f>[1]Лист3!BU29</f>
        <v>543.42999999999995</v>
      </c>
      <c r="I41" s="13">
        <f>[1]Лист3!BW29</f>
        <v>4472.66</v>
      </c>
      <c r="J41" s="13">
        <f>[1]Лист3!AY29</f>
        <v>3015.33</v>
      </c>
      <c r="K41" s="13">
        <f>[1]Лист3!CA29</f>
        <v>722.52</v>
      </c>
      <c r="L41" s="13">
        <f>[1]Лист3!AE29</f>
        <v>98985.77</v>
      </c>
      <c r="M41" s="13">
        <f>[1]Лист3!AG29</f>
        <v>2889.28</v>
      </c>
      <c r="N41" s="13">
        <f>[1]Лист3!AI29</f>
        <v>7108.23</v>
      </c>
      <c r="O41" s="13">
        <f>[1]Лист3!BC29</f>
        <v>168.04</v>
      </c>
      <c r="P41" s="13">
        <f>[1]Лист3!BE29</f>
        <v>543.26</v>
      </c>
      <c r="Q41" s="13">
        <f>[1]Лист3!CK29</f>
        <v>707.1</v>
      </c>
      <c r="R41" s="13">
        <f>[1]Лист3!BK29</f>
        <v>764.52</v>
      </c>
      <c r="S41" s="13">
        <f>[1]Лист3!BA29</f>
        <v>18101.14</v>
      </c>
      <c r="T41" s="13">
        <f>[1]Лист3!BO29</f>
        <v>18572.21</v>
      </c>
      <c r="U41" s="13">
        <f>[1]Лист3!BM29</f>
        <v>5610.88</v>
      </c>
      <c r="V41" s="13">
        <f>[1]Лист3!BS29</f>
        <v>557.35</v>
      </c>
      <c r="W41" s="13">
        <f>[1]Лист3!AC29</f>
        <v>1996.26</v>
      </c>
      <c r="X41" s="14">
        <f t="shared" si="0"/>
        <v>1757643.86</v>
      </c>
      <c r="Y41" s="15">
        <v>34.89</v>
      </c>
      <c r="Z41" s="16"/>
      <c r="AA41" s="17"/>
    </row>
    <row r="42" spans="2:28" ht="15.75" x14ac:dyDescent="0.25">
      <c r="B42" s="18">
        <v>28</v>
      </c>
      <c r="C42" s="13">
        <f>[1]Лист3!G30</f>
        <v>540619.16</v>
      </c>
      <c r="D42" s="13">
        <f>[1]Лист3!I30</f>
        <v>950214.19</v>
      </c>
      <c r="E42" s="13">
        <f>[1]Лист3!K30</f>
        <v>197728.36</v>
      </c>
      <c r="F42" s="13">
        <f>[1]Лист3!Y30</f>
        <v>965.63</v>
      </c>
      <c r="G42" s="13">
        <f>[1]Лист3!BQ30</f>
        <v>1166.31</v>
      </c>
      <c r="H42" s="13">
        <f>[1]Лист3!BU30</f>
        <v>559.58000000000004</v>
      </c>
      <c r="I42" s="13">
        <f>[1]Лист3!BW30</f>
        <v>4611.05</v>
      </c>
      <c r="J42" s="13">
        <f>[1]Лист3!AY30</f>
        <v>2502.61</v>
      </c>
      <c r="K42" s="13">
        <f>[1]Лист3!CA30</f>
        <v>728.68</v>
      </c>
      <c r="L42" s="13">
        <f>[1]Лист3!AE30</f>
        <v>8027.81</v>
      </c>
      <c r="M42" s="13">
        <f>[1]Лист3!AG30</f>
        <v>2968.34</v>
      </c>
      <c r="N42" s="13">
        <f>[1]Лист3!AI30</f>
        <v>6483.69</v>
      </c>
      <c r="O42" s="13">
        <f>[1]Лист3!BC30</f>
        <v>174.72</v>
      </c>
      <c r="P42" s="13">
        <f>[1]Лист3!BE30</f>
        <v>521.9</v>
      </c>
      <c r="Q42" s="13">
        <f>[1]Лист3!CK30</f>
        <v>691.82</v>
      </c>
      <c r="R42" s="13">
        <f>[1]Лист3!BK30</f>
        <v>803.19</v>
      </c>
      <c r="S42" s="13">
        <f>[1]Лист3!BA30</f>
        <v>16625.400000000001</v>
      </c>
      <c r="T42" s="13">
        <f>[1]Лист3!BO30</f>
        <v>19614.95</v>
      </c>
      <c r="U42" s="13">
        <f>[1]Лист3!BM30</f>
        <v>4338.2700000000004</v>
      </c>
      <c r="V42" s="13">
        <f>[1]Лист3!BS30</f>
        <v>557.58000000000004</v>
      </c>
      <c r="W42" s="13">
        <f>[1]Лист3!AC30</f>
        <v>1950.85</v>
      </c>
      <c r="X42" s="14">
        <f t="shared" si="0"/>
        <v>1761854.09</v>
      </c>
      <c r="Y42" s="15">
        <v>34.94</v>
      </c>
      <c r="Z42" s="16"/>
      <c r="AA42" s="17"/>
    </row>
    <row r="43" spans="2:28" ht="12.75" customHeight="1" x14ac:dyDescent="0.25">
      <c r="B43" s="18">
        <v>29</v>
      </c>
      <c r="C43" s="13">
        <f>[1]Лист3!G31</f>
        <v>541938.02</v>
      </c>
      <c r="D43" s="13">
        <f>[1]Лист3!I31</f>
        <v>964484.44</v>
      </c>
      <c r="E43" s="13">
        <f>[1]Лист3!K31</f>
        <v>201742.7</v>
      </c>
      <c r="F43" s="13">
        <f>[1]Лист3!Y31</f>
        <v>559.05999999999995</v>
      </c>
      <c r="G43" s="13">
        <f>[1]Лист3!BQ31</f>
        <v>1094.94</v>
      </c>
      <c r="H43" s="13">
        <f>[1]Лист3!BU31</f>
        <v>540.04999999999995</v>
      </c>
      <c r="I43" s="13">
        <f>[1]Лист3!BW31</f>
        <v>4043.28</v>
      </c>
      <c r="J43" s="13">
        <f>[1]Лист3!AY31</f>
        <v>2257.94</v>
      </c>
      <c r="K43" s="13">
        <f>[1]Лист3!CA31</f>
        <v>696.26</v>
      </c>
      <c r="L43" s="13">
        <f>[1]Лист3!AE31</f>
        <v>8847.7199999999993</v>
      </c>
      <c r="M43" s="13">
        <f>[1]Лист3!AG31</f>
        <v>2757.29</v>
      </c>
      <c r="N43" s="13">
        <f>[1]Лист3!AI31</f>
        <v>7190.7</v>
      </c>
      <c r="O43" s="13">
        <f>[1]Лист3!BC31</f>
        <v>188.13</v>
      </c>
      <c r="P43" s="13">
        <f>[1]Лист3!BE31</f>
        <v>527.72</v>
      </c>
      <c r="Q43" s="13">
        <f>[1]Лист3!CK31</f>
        <v>696.2</v>
      </c>
      <c r="R43" s="13">
        <f>[1]Лист3!BK31</f>
        <v>789.87</v>
      </c>
      <c r="S43" s="13">
        <f>[1]Лист3!BA31</f>
        <v>17901.580000000002</v>
      </c>
      <c r="T43" s="13">
        <f>[1]Лист3!BO31</f>
        <v>19951.62</v>
      </c>
      <c r="U43" s="13">
        <f>[1]Лист3!BM31</f>
        <v>3888.92</v>
      </c>
      <c r="V43" s="13">
        <f>[1]Лист3!BS31</f>
        <v>542.41</v>
      </c>
      <c r="W43" s="13">
        <f>[1]Лист3!AC31</f>
        <v>1956.97</v>
      </c>
      <c r="X43" s="14">
        <f t="shared" si="0"/>
        <v>1782595.8199999998</v>
      </c>
      <c r="Y43" s="15">
        <v>34.909999999999997</v>
      </c>
      <c r="Z43" s="16"/>
      <c r="AA43" s="17"/>
    </row>
    <row r="44" spans="2:28" ht="12.75" customHeight="1" x14ac:dyDescent="0.25">
      <c r="B44" s="18">
        <v>30</v>
      </c>
      <c r="C44" s="13">
        <f>[1]Лист3!G32</f>
        <v>497142.92</v>
      </c>
      <c r="D44" s="13">
        <f>[1]Лист3!I32</f>
        <v>938409.31</v>
      </c>
      <c r="E44" s="13">
        <f>[1]Лист3!K32</f>
        <v>198846.77</v>
      </c>
      <c r="F44" s="13">
        <f>[1]Лист3!Y32</f>
        <v>1596.03</v>
      </c>
      <c r="G44" s="13">
        <f>[1]Лист3!BQ32</f>
        <v>1055.5899999999999</v>
      </c>
      <c r="H44" s="13">
        <f>[1]Лист3!BU32</f>
        <v>508.44</v>
      </c>
      <c r="I44" s="13">
        <f>[1]Лист3!BW32</f>
        <v>3993.08</v>
      </c>
      <c r="J44" s="13">
        <f>[1]Лист3!AY32</f>
        <v>1914.79</v>
      </c>
      <c r="K44" s="13">
        <f>[1]Лист3!CA32</f>
        <v>654.83000000000004</v>
      </c>
      <c r="L44" s="13">
        <f>[1]Лист3!AE32</f>
        <v>194572.69</v>
      </c>
      <c r="M44" s="13">
        <f>[1]Лист3!AG32</f>
        <v>2712.13</v>
      </c>
      <c r="N44" s="13">
        <f>[1]Лист3!AI32</f>
        <v>6735.57</v>
      </c>
      <c r="O44" s="13">
        <f>[1]Лист3!BC32</f>
        <v>136.56</v>
      </c>
      <c r="P44" s="13">
        <f>[1]Лист3!BE32</f>
        <v>522.01</v>
      </c>
      <c r="Q44" s="13">
        <f>[1]Лист3!CK32</f>
        <v>475.18</v>
      </c>
      <c r="R44" s="13">
        <f>[1]Лист3!BK32</f>
        <v>755.43</v>
      </c>
      <c r="S44" s="13">
        <f>[1]Лист3!BA32</f>
        <v>18435.75</v>
      </c>
      <c r="T44" s="13">
        <f>[1]Лист3!BO32</f>
        <v>22871.14</v>
      </c>
      <c r="U44" s="13">
        <f>[1]Лист3!BM32</f>
        <v>3331.19</v>
      </c>
      <c r="V44" s="13">
        <f>[1]Лист3!BS32</f>
        <v>519.83000000000004</v>
      </c>
      <c r="W44" s="13">
        <f>[1]Лист3!AC32</f>
        <v>1937.64</v>
      </c>
      <c r="X44" s="14">
        <f>SUM(C44:W44)</f>
        <v>1897126.88</v>
      </c>
      <c r="Y44" s="15">
        <v>34.9</v>
      </c>
      <c r="Z44" s="16"/>
      <c r="AA44" s="17"/>
    </row>
    <row r="45" spans="2:28" ht="12.75" customHeight="1" x14ac:dyDescent="0.25">
      <c r="B45" s="18">
        <v>31</v>
      </c>
      <c r="C45" s="13">
        <f>[1]Лист3!G33</f>
        <v>504890.35</v>
      </c>
      <c r="D45" s="13">
        <f>[1]Лист3!I33</f>
        <v>964224.28</v>
      </c>
      <c r="E45" s="13">
        <f>[1]Лист3!K33</f>
        <v>211753.92</v>
      </c>
      <c r="F45" s="13">
        <f>[1]Лист3!Y33</f>
        <v>2208.33</v>
      </c>
      <c r="G45" s="13">
        <f>[1]Лист3!BQ33</f>
        <v>978.99</v>
      </c>
      <c r="H45" s="13">
        <f>[1]Лист3!BU33</f>
        <v>480.88</v>
      </c>
      <c r="I45" s="13">
        <f>[1]Лист3!BW33</f>
        <v>4489.66</v>
      </c>
      <c r="J45" s="13">
        <f>[1]Лист3!AY33</f>
        <v>1969.54</v>
      </c>
      <c r="K45" s="13">
        <f>[1]Лист3!CA33</f>
        <v>637.35</v>
      </c>
      <c r="L45" s="13">
        <f>[1]Лист3!AE33</f>
        <v>212118.54</v>
      </c>
      <c r="M45" s="13">
        <f>[1]Лист3!AG33</f>
        <v>2541.87</v>
      </c>
      <c r="N45" s="13">
        <f>[1]Лист3!AI33</f>
        <v>6129.97</v>
      </c>
      <c r="O45" s="13">
        <f>[1]Лист3!BC33</f>
        <v>171.84</v>
      </c>
      <c r="P45" s="13">
        <f>[1]Лист3!BE33</f>
        <v>459.49</v>
      </c>
      <c r="Q45" s="13">
        <f>[1]Лист3!CK33</f>
        <v>647.41</v>
      </c>
      <c r="R45" s="13">
        <f>[1]Лист3!BK33</f>
        <v>711.47</v>
      </c>
      <c r="S45" s="13">
        <f>[1]Лист3!BA33</f>
        <v>16612.310000000001</v>
      </c>
      <c r="T45" s="13">
        <f>[1]Лист3!BO33</f>
        <v>25577.14</v>
      </c>
      <c r="U45" s="13">
        <f>[1]Лист3!BM33</f>
        <v>3469.81</v>
      </c>
      <c r="V45" s="13">
        <f>[1]Лист3!BS33</f>
        <v>489.77</v>
      </c>
      <c r="W45" s="13">
        <f>[1]Лист3!AC33</f>
        <v>1970.34</v>
      </c>
      <c r="X45" s="14">
        <f>SUM(C45:W45)</f>
        <v>1962533.26</v>
      </c>
      <c r="Y45" s="15">
        <v>34.799999999999997</v>
      </c>
      <c r="Z45" s="16"/>
      <c r="AA45" s="17"/>
    </row>
    <row r="46" spans="2:28" ht="66" customHeight="1" x14ac:dyDescent="0.25">
      <c r="B46" s="18" t="s">
        <v>8</v>
      </c>
      <c r="C46" s="19">
        <f t="shared" ref="C46:W46" si="1">SUM(C15:C45)</f>
        <v>14052589.059999999</v>
      </c>
      <c r="D46" s="19">
        <f t="shared" si="1"/>
        <v>30229862.91</v>
      </c>
      <c r="E46" s="19">
        <f t="shared" si="1"/>
        <v>6751375.2800000003</v>
      </c>
      <c r="F46" s="19">
        <f t="shared" si="1"/>
        <v>42201.68</v>
      </c>
      <c r="G46" s="19">
        <f t="shared" si="1"/>
        <v>47325.130000000005</v>
      </c>
      <c r="H46" s="19">
        <f t="shared" si="1"/>
        <v>21629.100000000002</v>
      </c>
      <c r="I46" s="19">
        <f t="shared" si="1"/>
        <v>174195.56999999998</v>
      </c>
      <c r="J46" s="19">
        <f t="shared" si="1"/>
        <v>101007.34000000001</v>
      </c>
      <c r="K46" s="19">
        <f t="shared" si="1"/>
        <v>31514.979999999992</v>
      </c>
      <c r="L46" s="19">
        <f t="shared" si="1"/>
        <v>2374712.7500000005</v>
      </c>
      <c r="M46" s="19">
        <f t="shared" si="1"/>
        <v>109033.23999999996</v>
      </c>
      <c r="N46" s="19">
        <f t="shared" si="1"/>
        <v>312113.07999999996</v>
      </c>
      <c r="O46" s="19">
        <f t="shared" si="1"/>
        <v>6728.4300000000012</v>
      </c>
      <c r="P46" s="19">
        <f t="shared" si="1"/>
        <v>21663.54</v>
      </c>
      <c r="Q46" s="19">
        <f t="shared" si="1"/>
        <v>28729.369999999995</v>
      </c>
      <c r="R46" s="19">
        <f t="shared" si="1"/>
        <v>29979.320000000003</v>
      </c>
      <c r="S46" s="19">
        <f t="shared" si="1"/>
        <v>751693.29000000015</v>
      </c>
      <c r="T46" s="19">
        <f t="shared" si="1"/>
        <v>929946.98</v>
      </c>
      <c r="U46" s="19">
        <f t="shared" si="1"/>
        <v>132867.00000000003</v>
      </c>
      <c r="V46" s="19">
        <f t="shared" si="1"/>
        <v>24878.440000000002</v>
      </c>
      <c r="W46" s="19">
        <f t="shared" si="1"/>
        <v>71312.719999999987</v>
      </c>
      <c r="X46" s="20">
        <f>SUM(X15:X45)</f>
        <v>56245359.210000001</v>
      </c>
      <c r="Y46" s="21">
        <f>SUMPRODUCT(Y15:Y45,X15:X45)/SUM(X15:X45)</f>
        <v>34.764816136255583</v>
      </c>
      <c r="Z46" s="22"/>
      <c r="AA46" s="50"/>
      <c r="AB46" s="50"/>
    </row>
    <row r="47" spans="2:28" ht="14.25" hidden="1" customHeight="1" x14ac:dyDescent="0.25">
      <c r="B47" s="23">
        <v>31</v>
      </c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1"/>
    </row>
    <row r="48" spans="2:28" x14ac:dyDescent="0.2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27"/>
      <c r="AA48" s="1"/>
    </row>
    <row r="49" spans="3:26" x14ac:dyDescent="0.25">
      <c r="C49" s="28"/>
      <c r="D49" s="28"/>
    </row>
    <row r="50" spans="3:26" x14ac:dyDescent="0.25">
      <c r="C50" s="29" t="s">
        <v>31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 t="s">
        <v>58</v>
      </c>
      <c r="Q50" s="30"/>
      <c r="R50" s="30"/>
      <c r="S50" s="30"/>
      <c r="T50" s="30"/>
      <c r="U50" s="30"/>
      <c r="V50" s="30"/>
      <c r="W50" s="30"/>
      <c r="X50" s="30" t="s">
        <v>59</v>
      </c>
      <c r="Y50" s="30"/>
      <c r="Z50" s="31"/>
    </row>
    <row r="51" spans="3:26" x14ac:dyDescent="0.25">
      <c r="C51" s="28"/>
      <c r="D51" s="28" t="s">
        <v>32</v>
      </c>
      <c r="O51" s="32"/>
      <c r="P51" s="33" t="s">
        <v>33</v>
      </c>
      <c r="Q51" s="33"/>
      <c r="Z51" s="32"/>
    </row>
    <row r="52" spans="3:26" ht="18" customHeight="1" x14ac:dyDescent="0.25">
      <c r="C52" s="29" t="s">
        <v>34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 t="s">
        <v>35</v>
      </c>
      <c r="P52" s="30" t="s">
        <v>61</v>
      </c>
      <c r="Q52" s="30"/>
      <c r="R52" s="30"/>
      <c r="S52" s="30"/>
      <c r="T52" s="30"/>
      <c r="U52" s="30"/>
      <c r="V52" s="30"/>
      <c r="W52" s="30"/>
      <c r="X52" s="30" t="s">
        <v>59</v>
      </c>
      <c r="Y52" s="30"/>
      <c r="Z52" s="34"/>
    </row>
    <row r="53" spans="3:26" x14ac:dyDescent="0.25">
      <c r="C53" s="28"/>
      <c r="D53" s="28" t="s">
        <v>37</v>
      </c>
      <c r="O53" s="32"/>
      <c r="P53" s="35" t="s">
        <v>33</v>
      </c>
      <c r="Q53" s="35"/>
      <c r="Z53" s="32"/>
    </row>
  </sheetData>
  <mergeCells count="31">
    <mergeCell ref="C5:Y5"/>
    <mergeCell ref="B6:Y9"/>
    <mergeCell ref="B10:Z10"/>
    <mergeCell ref="B11:B14"/>
    <mergeCell ref="C11:W11"/>
    <mergeCell ref="X11:X14"/>
    <mergeCell ref="Y11:Y14"/>
    <mergeCell ref="C12:C14"/>
    <mergeCell ref="D12:D14"/>
    <mergeCell ref="E12:E14"/>
    <mergeCell ref="G12:G14"/>
    <mergeCell ref="H12:H14"/>
    <mergeCell ref="I12:I14"/>
    <mergeCell ref="J12:J14"/>
    <mergeCell ref="K12:K14"/>
    <mergeCell ref="AA15:AB22"/>
    <mergeCell ref="AA46:AB46"/>
    <mergeCell ref="C48:Y48"/>
    <mergeCell ref="R12:R14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F12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3"/>
  <sheetViews>
    <sheetView workbookViewId="0">
      <selection activeCell="M52" sqref="M52"/>
    </sheetView>
  </sheetViews>
  <sheetFormatPr defaultRowHeight="15" x14ac:dyDescent="0.25"/>
  <cols>
    <col min="1" max="1" width="3.5703125" style="1" customWidth="1"/>
    <col min="2" max="2" width="11.7109375" style="1" customWidth="1"/>
    <col min="3" max="13" width="13" style="1" customWidth="1"/>
    <col min="14" max="14" width="15.140625" style="1" customWidth="1"/>
    <col min="15" max="15" width="13" style="1" customWidth="1"/>
    <col min="16" max="16" width="10" style="1" customWidth="1"/>
    <col min="17" max="256" width="9.140625" style="1"/>
    <col min="257" max="257" width="3.5703125" style="1" customWidth="1"/>
    <col min="258" max="258" width="11.7109375" style="1" customWidth="1"/>
    <col min="259" max="269" width="13" style="1" customWidth="1"/>
    <col min="270" max="270" width="15.140625" style="1" customWidth="1"/>
    <col min="271" max="271" width="13" style="1" customWidth="1"/>
    <col min="272" max="272" width="10" style="1" customWidth="1"/>
    <col min="273" max="512" width="9.140625" style="1"/>
    <col min="513" max="513" width="3.5703125" style="1" customWidth="1"/>
    <col min="514" max="514" width="11.7109375" style="1" customWidth="1"/>
    <col min="515" max="525" width="13" style="1" customWidth="1"/>
    <col min="526" max="526" width="15.140625" style="1" customWidth="1"/>
    <col min="527" max="527" width="13" style="1" customWidth="1"/>
    <col min="528" max="528" width="10" style="1" customWidth="1"/>
    <col min="529" max="768" width="9.140625" style="1"/>
    <col min="769" max="769" width="3.5703125" style="1" customWidth="1"/>
    <col min="770" max="770" width="11.7109375" style="1" customWidth="1"/>
    <col min="771" max="781" width="13" style="1" customWidth="1"/>
    <col min="782" max="782" width="15.140625" style="1" customWidth="1"/>
    <col min="783" max="783" width="13" style="1" customWidth="1"/>
    <col min="784" max="784" width="10" style="1" customWidth="1"/>
    <col min="785" max="1024" width="9.140625" style="1"/>
    <col min="1025" max="1025" width="3.5703125" style="1" customWidth="1"/>
    <col min="1026" max="1026" width="11.7109375" style="1" customWidth="1"/>
    <col min="1027" max="1037" width="13" style="1" customWidth="1"/>
    <col min="1038" max="1038" width="15.140625" style="1" customWidth="1"/>
    <col min="1039" max="1039" width="13" style="1" customWidth="1"/>
    <col min="1040" max="1040" width="10" style="1" customWidth="1"/>
    <col min="1041" max="1280" width="9.140625" style="1"/>
    <col min="1281" max="1281" width="3.5703125" style="1" customWidth="1"/>
    <col min="1282" max="1282" width="11.7109375" style="1" customWidth="1"/>
    <col min="1283" max="1293" width="13" style="1" customWidth="1"/>
    <col min="1294" max="1294" width="15.140625" style="1" customWidth="1"/>
    <col min="1295" max="1295" width="13" style="1" customWidth="1"/>
    <col min="1296" max="1296" width="10" style="1" customWidth="1"/>
    <col min="1297" max="1536" width="9.140625" style="1"/>
    <col min="1537" max="1537" width="3.5703125" style="1" customWidth="1"/>
    <col min="1538" max="1538" width="11.7109375" style="1" customWidth="1"/>
    <col min="1539" max="1549" width="13" style="1" customWidth="1"/>
    <col min="1550" max="1550" width="15.140625" style="1" customWidth="1"/>
    <col min="1551" max="1551" width="13" style="1" customWidth="1"/>
    <col min="1552" max="1552" width="10" style="1" customWidth="1"/>
    <col min="1553" max="1792" width="9.140625" style="1"/>
    <col min="1793" max="1793" width="3.5703125" style="1" customWidth="1"/>
    <col min="1794" max="1794" width="11.7109375" style="1" customWidth="1"/>
    <col min="1795" max="1805" width="13" style="1" customWidth="1"/>
    <col min="1806" max="1806" width="15.140625" style="1" customWidth="1"/>
    <col min="1807" max="1807" width="13" style="1" customWidth="1"/>
    <col min="1808" max="1808" width="10" style="1" customWidth="1"/>
    <col min="1809" max="2048" width="9.140625" style="1"/>
    <col min="2049" max="2049" width="3.5703125" style="1" customWidth="1"/>
    <col min="2050" max="2050" width="11.7109375" style="1" customWidth="1"/>
    <col min="2051" max="2061" width="13" style="1" customWidth="1"/>
    <col min="2062" max="2062" width="15.140625" style="1" customWidth="1"/>
    <col min="2063" max="2063" width="13" style="1" customWidth="1"/>
    <col min="2064" max="2064" width="10" style="1" customWidth="1"/>
    <col min="2065" max="2304" width="9.140625" style="1"/>
    <col min="2305" max="2305" width="3.5703125" style="1" customWidth="1"/>
    <col min="2306" max="2306" width="11.7109375" style="1" customWidth="1"/>
    <col min="2307" max="2317" width="13" style="1" customWidth="1"/>
    <col min="2318" max="2318" width="15.140625" style="1" customWidth="1"/>
    <col min="2319" max="2319" width="13" style="1" customWidth="1"/>
    <col min="2320" max="2320" width="10" style="1" customWidth="1"/>
    <col min="2321" max="2560" width="9.140625" style="1"/>
    <col min="2561" max="2561" width="3.5703125" style="1" customWidth="1"/>
    <col min="2562" max="2562" width="11.7109375" style="1" customWidth="1"/>
    <col min="2563" max="2573" width="13" style="1" customWidth="1"/>
    <col min="2574" max="2574" width="15.140625" style="1" customWidth="1"/>
    <col min="2575" max="2575" width="13" style="1" customWidth="1"/>
    <col min="2576" max="2576" width="10" style="1" customWidth="1"/>
    <col min="2577" max="2816" width="9.140625" style="1"/>
    <col min="2817" max="2817" width="3.5703125" style="1" customWidth="1"/>
    <col min="2818" max="2818" width="11.7109375" style="1" customWidth="1"/>
    <col min="2819" max="2829" width="13" style="1" customWidth="1"/>
    <col min="2830" max="2830" width="15.140625" style="1" customWidth="1"/>
    <col min="2831" max="2831" width="13" style="1" customWidth="1"/>
    <col min="2832" max="2832" width="10" style="1" customWidth="1"/>
    <col min="2833" max="3072" width="9.140625" style="1"/>
    <col min="3073" max="3073" width="3.5703125" style="1" customWidth="1"/>
    <col min="3074" max="3074" width="11.7109375" style="1" customWidth="1"/>
    <col min="3075" max="3085" width="13" style="1" customWidth="1"/>
    <col min="3086" max="3086" width="15.140625" style="1" customWidth="1"/>
    <col min="3087" max="3087" width="13" style="1" customWidth="1"/>
    <col min="3088" max="3088" width="10" style="1" customWidth="1"/>
    <col min="3089" max="3328" width="9.140625" style="1"/>
    <col min="3329" max="3329" width="3.5703125" style="1" customWidth="1"/>
    <col min="3330" max="3330" width="11.7109375" style="1" customWidth="1"/>
    <col min="3331" max="3341" width="13" style="1" customWidth="1"/>
    <col min="3342" max="3342" width="15.140625" style="1" customWidth="1"/>
    <col min="3343" max="3343" width="13" style="1" customWidth="1"/>
    <col min="3344" max="3344" width="10" style="1" customWidth="1"/>
    <col min="3345" max="3584" width="9.140625" style="1"/>
    <col min="3585" max="3585" width="3.5703125" style="1" customWidth="1"/>
    <col min="3586" max="3586" width="11.7109375" style="1" customWidth="1"/>
    <col min="3587" max="3597" width="13" style="1" customWidth="1"/>
    <col min="3598" max="3598" width="15.140625" style="1" customWidth="1"/>
    <col min="3599" max="3599" width="13" style="1" customWidth="1"/>
    <col min="3600" max="3600" width="10" style="1" customWidth="1"/>
    <col min="3601" max="3840" width="9.140625" style="1"/>
    <col min="3841" max="3841" width="3.5703125" style="1" customWidth="1"/>
    <col min="3842" max="3842" width="11.7109375" style="1" customWidth="1"/>
    <col min="3843" max="3853" width="13" style="1" customWidth="1"/>
    <col min="3854" max="3854" width="15.140625" style="1" customWidth="1"/>
    <col min="3855" max="3855" width="13" style="1" customWidth="1"/>
    <col min="3856" max="3856" width="10" style="1" customWidth="1"/>
    <col min="3857" max="4096" width="9.140625" style="1"/>
    <col min="4097" max="4097" width="3.5703125" style="1" customWidth="1"/>
    <col min="4098" max="4098" width="11.7109375" style="1" customWidth="1"/>
    <col min="4099" max="4109" width="13" style="1" customWidth="1"/>
    <col min="4110" max="4110" width="15.140625" style="1" customWidth="1"/>
    <col min="4111" max="4111" width="13" style="1" customWidth="1"/>
    <col min="4112" max="4112" width="10" style="1" customWidth="1"/>
    <col min="4113" max="4352" width="9.140625" style="1"/>
    <col min="4353" max="4353" width="3.5703125" style="1" customWidth="1"/>
    <col min="4354" max="4354" width="11.7109375" style="1" customWidth="1"/>
    <col min="4355" max="4365" width="13" style="1" customWidth="1"/>
    <col min="4366" max="4366" width="15.140625" style="1" customWidth="1"/>
    <col min="4367" max="4367" width="13" style="1" customWidth="1"/>
    <col min="4368" max="4368" width="10" style="1" customWidth="1"/>
    <col min="4369" max="4608" width="9.140625" style="1"/>
    <col min="4609" max="4609" width="3.5703125" style="1" customWidth="1"/>
    <col min="4610" max="4610" width="11.7109375" style="1" customWidth="1"/>
    <col min="4611" max="4621" width="13" style="1" customWidth="1"/>
    <col min="4622" max="4622" width="15.140625" style="1" customWidth="1"/>
    <col min="4623" max="4623" width="13" style="1" customWidth="1"/>
    <col min="4624" max="4624" width="10" style="1" customWidth="1"/>
    <col min="4625" max="4864" width="9.140625" style="1"/>
    <col min="4865" max="4865" width="3.5703125" style="1" customWidth="1"/>
    <col min="4866" max="4866" width="11.7109375" style="1" customWidth="1"/>
    <col min="4867" max="4877" width="13" style="1" customWidth="1"/>
    <col min="4878" max="4878" width="15.140625" style="1" customWidth="1"/>
    <col min="4879" max="4879" width="13" style="1" customWidth="1"/>
    <col min="4880" max="4880" width="10" style="1" customWidth="1"/>
    <col min="4881" max="5120" width="9.140625" style="1"/>
    <col min="5121" max="5121" width="3.5703125" style="1" customWidth="1"/>
    <col min="5122" max="5122" width="11.7109375" style="1" customWidth="1"/>
    <col min="5123" max="5133" width="13" style="1" customWidth="1"/>
    <col min="5134" max="5134" width="15.140625" style="1" customWidth="1"/>
    <col min="5135" max="5135" width="13" style="1" customWidth="1"/>
    <col min="5136" max="5136" width="10" style="1" customWidth="1"/>
    <col min="5137" max="5376" width="9.140625" style="1"/>
    <col min="5377" max="5377" width="3.5703125" style="1" customWidth="1"/>
    <col min="5378" max="5378" width="11.7109375" style="1" customWidth="1"/>
    <col min="5379" max="5389" width="13" style="1" customWidth="1"/>
    <col min="5390" max="5390" width="15.140625" style="1" customWidth="1"/>
    <col min="5391" max="5391" width="13" style="1" customWidth="1"/>
    <col min="5392" max="5392" width="10" style="1" customWidth="1"/>
    <col min="5393" max="5632" width="9.140625" style="1"/>
    <col min="5633" max="5633" width="3.5703125" style="1" customWidth="1"/>
    <col min="5634" max="5634" width="11.7109375" style="1" customWidth="1"/>
    <col min="5635" max="5645" width="13" style="1" customWidth="1"/>
    <col min="5646" max="5646" width="15.140625" style="1" customWidth="1"/>
    <col min="5647" max="5647" width="13" style="1" customWidth="1"/>
    <col min="5648" max="5648" width="10" style="1" customWidth="1"/>
    <col min="5649" max="5888" width="9.140625" style="1"/>
    <col min="5889" max="5889" width="3.5703125" style="1" customWidth="1"/>
    <col min="5890" max="5890" width="11.7109375" style="1" customWidth="1"/>
    <col min="5891" max="5901" width="13" style="1" customWidth="1"/>
    <col min="5902" max="5902" width="15.140625" style="1" customWidth="1"/>
    <col min="5903" max="5903" width="13" style="1" customWidth="1"/>
    <col min="5904" max="5904" width="10" style="1" customWidth="1"/>
    <col min="5905" max="6144" width="9.140625" style="1"/>
    <col min="6145" max="6145" width="3.5703125" style="1" customWidth="1"/>
    <col min="6146" max="6146" width="11.7109375" style="1" customWidth="1"/>
    <col min="6147" max="6157" width="13" style="1" customWidth="1"/>
    <col min="6158" max="6158" width="15.140625" style="1" customWidth="1"/>
    <col min="6159" max="6159" width="13" style="1" customWidth="1"/>
    <col min="6160" max="6160" width="10" style="1" customWidth="1"/>
    <col min="6161" max="6400" width="9.140625" style="1"/>
    <col min="6401" max="6401" width="3.5703125" style="1" customWidth="1"/>
    <col min="6402" max="6402" width="11.7109375" style="1" customWidth="1"/>
    <col min="6403" max="6413" width="13" style="1" customWidth="1"/>
    <col min="6414" max="6414" width="15.140625" style="1" customWidth="1"/>
    <col min="6415" max="6415" width="13" style="1" customWidth="1"/>
    <col min="6416" max="6416" width="10" style="1" customWidth="1"/>
    <col min="6417" max="6656" width="9.140625" style="1"/>
    <col min="6657" max="6657" width="3.5703125" style="1" customWidth="1"/>
    <col min="6658" max="6658" width="11.7109375" style="1" customWidth="1"/>
    <col min="6659" max="6669" width="13" style="1" customWidth="1"/>
    <col min="6670" max="6670" width="15.140625" style="1" customWidth="1"/>
    <col min="6671" max="6671" width="13" style="1" customWidth="1"/>
    <col min="6672" max="6672" width="10" style="1" customWidth="1"/>
    <col min="6673" max="6912" width="9.140625" style="1"/>
    <col min="6913" max="6913" width="3.5703125" style="1" customWidth="1"/>
    <col min="6914" max="6914" width="11.7109375" style="1" customWidth="1"/>
    <col min="6915" max="6925" width="13" style="1" customWidth="1"/>
    <col min="6926" max="6926" width="15.140625" style="1" customWidth="1"/>
    <col min="6927" max="6927" width="13" style="1" customWidth="1"/>
    <col min="6928" max="6928" width="10" style="1" customWidth="1"/>
    <col min="6929" max="7168" width="9.140625" style="1"/>
    <col min="7169" max="7169" width="3.5703125" style="1" customWidth="1"/>
    <col min="7170" max="7170" width="11.7109375" style="1" customWidth="1"/>
    <col min="7171" max="7181" width="13" style="1" customWidth="1"/>
    <col min="7182" max="7182" width="15.140625" style="1" customWidth="1"/>
    <col min="7183" max="7183" width="13" style="1" customWidth="1"/>
    <col min="7184" max="7184" width="10" style="1" customWidth="1"/>
    <col min="7185" max="7424" width="9.140625" style="1"/>
    <col min="7425" max="7425" width="3.5703125" style="1" customWidth="1"/>
    <col min="7426" max="7426" width="11.7109375" style="1" customWidth="1"/>
    <col min="7427" max="7437" width="13" style="1" customWidth="1"/>
    <col min="7438" max="7438" width="15.140625" style="1" customWidth="1"/>
    <col min="7439" max="7439" width="13" style="1" customWidth="1"/>
    <col min="7440" max="7440" width="10" style="1" customWidth="1"/>
    <col min="7441" max="7680" width="9.140625" style="1"/>
    <col min="7681" max="7681" width="3.5703125" style="1" customWidth="1"/>
    <col min="7682" max="7682" width="11.7109375" style="1" customWidth="1"/>
    <col min="7683" max="7693" width="13" style="1" customWidth="1"/>
    <col min="7694" max="7694" width="15.140625" style="1" customWidth="1"/>
    <col min="7695" max="7695" width="13" style="1" customWidth="1"/>
    <col min="7696" max="7696" width="10" style="1" customWidth="1"/>
    <col min="7697" max="7936" width="9.140625" style="1"/>
    <col min="7937" max="7937" width="3.5703125" style="1" customWidth="1"/>
    <col min="7938" max="7938" width="11.7109375" style="1" customWidth="1"/>
    <col min="7939" max="7949" width="13" style="1" customWidth="1"/>
    <col min="7950" max="7950" width="15.140625" style="1" customWidth="1"/>
    <col min="7951" max="7951" width="13" style="1" customWidth="1"/>
    <col min="7952" max="7952" width="10" style="1" customWidth="1"/>
    <col min="7953" max="8192" width="9.140625" style="1"/>
    <col min="8193" max="8193" width="3.5703125" style="1" customWidth="1"/>
    <col min="8194" max="8194" width="11.7109375" style="1" customWidth="1"/>
    <col min="8195" max="8205" width="13" style="1" customWidth="1"/>
    <col min="8206" max="8206" width="15.140625" style="1" customWidth="1"/>
    <col min="8207" max="8207" width="13" style="1" customWidth="1"/>
    <col min="8208" max="8208" width="10" style="1" customWidth="1"/>
    <col min="8209" max="8448" width="9.140625" style="1"/>
    <col min="8449" max="8449" width="3.5703125" style="1" customWidth="1"/>
    <col min="8450" max="8450" width="11.7109375" style="1" customWidth="1"/>
    <col min="8451" max="8461" width="13" style="1" customWidth="1"/>
    <col min="8462" max="8462" width="15.140625" style="1" customWidth="1"/>
    <col min="8463" max="8463" width="13" style="1" customWidth="1"/>
    <col min="8464" max="8464" width="10" style="1" customWidth="1"/>
    <col min="8465" max="8704" width="9.140625" style="1"/>
    <col min="8705" max="8705" width="3.5703125" style="1" customWidth="1"/>
    <col min="8706" max="8706" width="11.7109375" style="1" customWidth="1"/>
    <col min="8707" max="8717" width="13" style="1" customWidth="1"/>
    <col min="8718" max="8718" width="15.140625" style="1" customWidth="1"/>
    <col min="8719" max="8719" width="13" style="1" customWidth="1"/>
    <col min="8720" max="8720" width="10" style="1" customWidth="1"/>
    <col min="8721" max="8960" width="9.140625" style="1"/>
    <col min="8961" max="8961" width="3.5703125" style="1" customWidth="1"/>
    <col min="8962" max="8962" width="11.7109375" style="1" customWidth="1"/>
    <col min="8963" max="8973" width="13" style="1" customWidth="1"/>
    <col min="8974" max="8974" width="15.140625" style="1" customWidth="1"/>
    <col min="8975" max="8975" width="13" style="1" customWidth="1"/>
    <col min="8976" max="8976" width="10" style="1" customWidth="1"/>
    <col min="8977" max="9216" width="9.140625" style="1"/>
    <col min="9217" max="9217" width="3.5703125" style="1" customWidth="1"/>
    <col min="9218" max="9218" width="11.7109375" style="1" customWidth="1"/>
    <col min="9219" max="9229" width="13" style="1" customWidth="1"/>
    <col min="9230" max="9230" width="15.140625" style="1" customWidth="1"/>
    <col min="9231" max="9231" width="13" style="1" customWidth="1"/>
    <col min="9232" max="9232" width="10" style="1" customWidth="1"/>
    <col min="9233" max="9472" width="9.140625" style="1"/>
    <col min="9473" max="9473" width="3.5703125" style="1" customWidth="1"/>
    <col min="9474" max="9474" width="11.7109375" style="1" customWidth="1"/>
    <col min="9475" max="9485" width="13" style="1" customWidth="1"/>
    <col min="9486" max="9486" width="15.140625" style="1" customWidth="1"/>
    <col min="9487" max="9487" width="13" style="1" customWidth="1"/>
    <col min="9488" max="9488" width="10" style="1" customWidth="1"/>
    <col min="9489" max="9728" width="9.140625" style="1"/>
    <col min="9729" max="9729" width="3.5703125" style="1" customWidth="1"/>
    <col min="9730" max="9730" width="11.7109375" style="1" customWidth="1"/>
    <col min="9731" max="9741" width="13" style="1" customWidth="1"/>
    <col min="9742" max="9742" width="15.140625" style="1" customWidth="1"/>
    <col min="9743" max="9743" width="13" style="1" customWidth="1"/>
    <col min="9744" max="9744" width="10" style="1" customWidth="1"/>
    <col min="9745" max="9984" width="9.140625" style="1"/>
    <col min="9985" max="9985" width="3.5703125" style="1" customWidth="1"/>
    <col min="9986" max="9986" width="11.7109375" style="1" customWidth="1"/>
    <col min="9987" max="9997" width="13" style="1" customWidth="1"/>
    <col min="9998" max="9998" width="15.140625" style="1" customWidth="1"/>
    <col min="9999" max="9999" width="13" style="1" customWidth="1"/>
    <col min="10000" max="10000" width="10" style="1" customWidth="1"/>
    <col min="10001" max="10240" width="9.140625" style="1"/>
    <col min="10241" max="10241" width="3.5703125" style="1" customWidth="1"/>
    <col min="10242" max="10242" width="11.7109375" style="1" customWidth="1"/>
    <col min="10243" max="10253" width="13" style="1" customWidth="1"/>
    <col min="10254" max="10254" width="15.140625" style="1" customWidth="1"/>
    <col min="10255" max="10255" width="13" style="1" customWidth="1"/>
    <col min="10256" max="10256" width="10" style="1" customWidth="1"/>
    <col min="10257" max="10496" width="9.140625" style="1"/>
    <col min="10497" max="10497" width="3.5703125" style="1" customWidth="1"/>
    <col min="10498" max="10498" width="11.7109375" style="1" customWidth="1"/>
    <col min="10499" max="10509" width="13" style="1" customWidth="1"/>
    <col min="10510" max="10510" width="15.140625" style="1" customWidth="1"/>
    <col min="10511" max="10511" width="13" style="1" customWidth="1"/>
    <col min="10512" max="10512" width="10" style="1" customWidth="1"/>
    <col min="10513" max="10752" width="9.140625" style="1"/>
    <col min="10753" max="10753" width="3.5703125" style="1" customWidth="1"/>
    <col min="10754" max="10754" width="11.7109375" style="1" customWidth="1"/>
    <col min="10755" max="10765" width="13" style="1" customWidth="1"/>
    <col min="10766" max="10766" width="15.140625" style="1" customWidth="1"/>
    <col min="10767" max="10767" width="13" style="1" customWidth="1"/>
    <col min="10768" max="10768" width="10" style="1" customWidth="1"/>
    <col min="10769" max="11008" width="9.140625" style="1"/>
    <col min="11009" max="11009" width="3.5703125" style="1" customWidth="1"/>
    <col min="11010" max="11010" width="11.7109375" style="1" customWidth="1"/>
    <col min="11011" max="11021" width="13" style="1" customWidth="1"/>
    <col min="11022" max="11022" width="15.140625" style="1" customWidth="1"/>
    <col min="11023" max="11023" width="13" style="1" customWidth="1"/>
    <col min="11024" max="11024" width="10" style="1" customWidth="1"/>
    <col min="11025" max="11264" width="9.140625" style="1"/>
    <col min="11265" max="11265" width="3.5703125" style="1" customWidth="1"/>
    <col min="11266" max="11266" width="11.7109375" style="1" customWidth="1"/>
    <col min="11267" max="11277" width="13" style="1" customWidth="1"/>
    <col min="11278" max="11278" width="15.140625" style="1" customWidth="1"/>
    <col min="11279" max="11279" width="13" style="1" customWidth="1"/>
    <col min="11280" max="11280" width="10" style="1" customWidth="1"/>
    <col min="11281" max="11520" width="9.140625" style="1"/>
    <col min="11521" max="11521" width="3.5703125" style="1" customWidth="1"/>
    <col min="11522" max="11522" width="11.7109375" style="1" customWidth="1"/>
    <col min="11523" max="11533" width="13" style="1" customWidth="1"/>
    <col min="11534" max="11534" width="15.140625" style="1" customWidth="1"/>
    <col min="11535" max="11535" width="13" style="1" customWidth="1"/>
    <col min="11536" max="11536" width="10" style="1" customWidth="1"/>
    <col min="11537" max="11776" width="9.140625" style="1"/>
    <col min="11777" max="11777" width="3.5703125" style="1" customWidth="1"/>
    <col min="11778" max="11778" width="11.7109375" style="1" customWidth="1"/>
    <col min="11779" max="11789" width="13" style="1" customWidth="1"/>
    <col min="11790" max="11790" width="15.140625" style="1" customWidth="1"/>
    <col min="11791" max="11791" width="13" style="1" customWidth="1"/>
    <col min="11792" max="11792" width="10" style="1" customWidth="1"/>
    <col min="11793" max="12032" width="9.140625" style="1"/>
    <col min="12033" max="12033" width="3.5703125" style="1" customWidth="1"/>
    <col min="12034" max="12034" width="11.7109375" style="1" customWidth="1"/>
    <col min="12035" max="12045" width="13" style="1" customWidth="1"/>
    <col min="12046" max="12046" width="15.140625" style="1" customWidth="1"/>
    <col min="12047" max="12047" width="13" style="1" customWidth="1"/>
    <col min="12048" max="12048" width="10" style="1" customWidth="1"/>
    <col min="12049" max="12288" width="9.140625" style="1"/>
    <col min="12289" max="12289" width="3.5703125" style="1" customWidth="1"/>
    <col min="12290" max="12290" width="11.7109375" style="1" customWidth="1"/>
    <col min="12291" max="12301" width="13" style="1" customWidth="1"/>
    <col min="12302" max="12302" width="15.140625" style="1" customWidth="1"/>
    <col min="12303" max="12303" width="13" style="1" customWidth="1"/>
    <col min="12304" max="12304" width="10" style="1" customWidth="1"/>
    <col min="12305" max="12544" width="9.140625" style="1"/>
    <col min="12545" max="12545" width="3.5703125" style="1" customWidth="1"/>
    <col min="12546" max="12546" width="11.7109375" style="1" customWidth="1"/>
    <col min="12547" max="12557" width="13" style="1" customWidth="1"/>
    <col min="12558" max="12558" width="15.140625" style="1" customWidth="1"/>
    <col min="12559" max="12559" width="13" style="1" customWidth="1"/>
    <col min="12560" max="12560" width="10" style="1" customWidth="1"/>
    <col min="12561" max="12800" width="9.140625" style="1"/>
    <col min="12801" max="12801" width="3.5703125" style="1" customWidth="1"/>
    <col min="12802" max="12802" width="11.7109375" style="1" customWidth="1"/>
    <col min="12803" max="12813" width="13" style="1" customWidth="1"/>
    <col min="12814" max="12814" width="15.140625" style="1" customWidth="1"/>
    <col min="12815" max="12815" width="13" style="1" customWidth="1"/>
    <col min="12816" max="12816" width="10" style="1" customWidth="1"/>
    <col min="12817" max="13056" width="9.140625" style="1"/>
    <col min="13057" max="13057" width="3.5703125" style="1" customWidth="1"/>
    <col min="13058" max="13058" width="11.7109375" style="1" customWidth="1"/>
    <col min="13059" max="13069" width="13" style="1" customWidth="1"/>
    <col min="13070" max="13070" width="15.140625" style="1" customWidth="1"/>
    <col min="13071" max="13071" width="13" style="1" customWidth="1"/>
    <col min="13072" max="13072" width="10" style="1" customWidth="1"/>
    <col min="13073" max="13312" width="9.140625" style="1"/>
    <col min="13313" max="13313" width="3.5703125" style="1" customWidth="1"/>
    <col min="13314" max="13314" width="11.7109375" style="1" customWidth="1"/>
    <col min="13315" max="13325" width="13" style="1" customWidth="1"/>
    <col min="13326" max="13326" width="15.140625" style="1" customWidth="1"/>
    <col min="13327" max="13327" width="13" style="1" customWidth="1"/>
    <col min="13328" max="13328" width="10" style="1" customWidth="1"/>
    <col min="13329" max="13568" width="9.140625" style="1"/>
    <col min="13569" max="13569" width="3.5703125" style="1" customWidth="1"/>
    <col min="13570" max="13570" width="11.7109375" style="1" customWidth="1"/>
    <col min="13571" max="13581" width="13" style="1" customWidth="1"/>
    <col min="13582" max="13582" width="15.140625" style="1" customWidth="1"/>
    <col min="13583" max="13583" width="13" style="1" customWidth="1"/>
    <col min="13584" max="13584" width="10" style="1" customWidth="1"/>
    <col min="13585" max="13824" width="9.140625" style="1"/>
    <col min="13825" max="13825" width="3.5703125" style="1" customWidth="1"/>
    <col min="13826" max="13826" width="11.7109375" style="1" customWidth="1"/>
    <col min="13827" max="13837" width="13" style="1" customWidth="1"/>
    <col min="13838" max="13838" width="15.140625" style="1" customWidth="1"/>
    <col min="13839" max="13839" width="13" style="1" customWidth="1"/>
    <col min="13840" max="13840" width="10" style="1" customWidth="1"/>
    <col min="13841" max="14080" width="9.140625" style="1"/>
    <col min="14081" max="14081" width="3.5703125" style="1" customWidth="1"/>
    <col min="14082" max="14082" width="11.7109375" style="1" customWidth="1"/>
    <col min="14083" max="14093" width="13" style="1" customWidth="1"/>
    <col min="14094" max="14094" width="15.140625" style="1" customWidth="1"/>
    <col min="14095" max="14095" width="13" style="1" customWidth="1"/>
    <col min="14096" max="14096" width="10" style="1" customWidth="1"/>
    <col min="14097" max="14336" width="9.140625" style="1"/>
    <col min="14337" max="14337" width="3.5703125" style="1" customWidth="1"/>
    <col min="14338" max="14338" width="11.7109375" style="1" customWidth="1"/>
    <col min="14339" max="14349" width="13" style="1" customWidth="1"/>
    <col min="14350" max="14350" width="15.140625" style="1" customWidth="1"/>
    <col min="14351" max="14351" width="13" style="1" customWidth="1"/>
    <col min="14352" max="14352" width="10" style="1" customWidth="1"/>
    <col min="14353" max="14592" width="9.140625" style="1"/>
    <col min="14593" max="14593" width="3.5703125" style="1" customWidth="1"/>
    <col min="14594" max="14594" width="11.7109375" style="1" customWidth="1"/>
    <col min="14595" max="14605" width="13" style="1" customWidth="1"/>
    <col min="14606" max="14606" width="15.140625" style="1" customWidth="1"/>
    <col min="14607" max="14607" width="13" style="1" customWidth="1"/>
    <col min="14608" max="14608" width="10" style="1" customWidth="1"/>
    <col min="14609" max="14848" width="9.140625" style="1"/>
    <col min="14849" max="14849" width="3.5703125" style="1" customWidth="1"/>
    <col min="14850" max="14850" width="11.7109375" style="1" customWidth="1"/>
    <col min="14851" max="14861" width="13" style="1" customWidth="1"/>
    <col min="14862" max="14862" width="15.140625" style="1" customWidth="1"/>
    <col min="14863" max="14863" width="13" style="1" customWidth="1"/>
    <col min="14864" max="14864" width="10" style="1" customWidth="1"/>
    <col min="14865" max="15104" width="9.140625" style="1"/>
    <col min="15105" max="15105" width="3.5703125" style="1" customWidth="1"/>
    <col min="15106" max="15106" width="11.7109375" style="1" customWidth="1"/>
    <col min="15107" max="15117" width="13" style="1" customWidth="1"/>
    <col min="15118" max="15118" width="15.140625" style="1" customWidth="1"/>
    <col min="15119" max="15119" width="13" style="1" customWidth="1"/>
    <col min="15120" max="15120" width="10" style="1" customWidth="1"/>
    <col min="15121" max="15360" width="9.140625" style="1"/>
    <col min="15361" max="15361" width="3.5703125" style="1" customWidth="1"/>
    <col min="15362" max="15362" width="11.7109375" style="1" customWidth="1"/>
    <col min="15363" max="15373" width="13" style="1" customWidth="1"/>
    <col min="15374" max="15374" width="15.140625" style="1" customWidth="1"/>
    <col min="15375" max="15375" width="13" style="1" customWidth="1"/>
    <col min="15376" max="15376" width="10" style="1" customWidth="1"/>
    <col min="15377" max="15616" width="9.140625" style="1"/>
    <col min="15617" max="15617" width="3.5703125" style="1" customWidth="1"/>
    <col min="15618" max="15618" width="11.7109375" style="1" customWidth="1"/>
    <col min="15619" max="15629" width="13" style="1" customWidth="1"/>
    <col min="15630" max="15630" width="15.140625" style="1" customWidth="1"/>
    <col min="15631" max="15631" width="13" style="1" customWidth="1"/>
    <col min="15632" max="15632" width="10" style="1" customWidth="1"/>
    <col min="15633" max="15872" width="9.140625" style="1"/>
    <col min="15873" max="15873" width="3.5703125" style="1" customWidth="1"/>
    <col min="15874" max="15874" width="11.7109375" style="1" customWidth="1"/>
    <col min="15875" max="15885" width="13" style="1" customWidth="1"/>
    <col min="15886" max="15886" width="15.140625" style="1" customWidth="1"/>
    <col min="15887" max="15887" width="13" style="1" customWidth="1"/>
    <col min="15888" max="15888" width="10" style="1" customWidth="1"/>
    <col min="15889" max="16128" width="9.140625" style="1"/>
    <col min="16129" max="16129" width="3.5703125" style="1" customWidth="1"/>
    <col min="16130" max="16130" width="11.7109375" style="1" customWidth="1"/>
    <col min="16131" max="16141" width="13" style="1" customWidth="1"/>
    <col min="16142" max="16142" width="15.140625" style="1" customWidth="1"/>
    <col min="16143" max="16143" width="13" style="1" customWidth="1"/>
    <col min="16144" max="16144" width="10" style="1" customWidth="1"/>
    <col min="16145" max="16384" width="9.140625" style="1"/>
  </cols>
  <sheetData>
    <row r="1" spans="2:23" x14ac:dyDescent="0.25">
      <c r="B1" s="2" t="s">
        <v>0</v>
      </c>
      <c r="C1" s="2"/>
      <c r="D1" s="2"/>
      <c r="E1" s="2"/>
      <c r="F1" s="2"/>
      <c r="G1" s="2"/>
      <c r="H1" s="2"/>
    </row>
    <row r="2" spans="2:23" x14ac:dyDescent="0.25">
      <c r="B2" s="2" t="s">
        <v>1</v>
      </c>
      <c r="C2" s="2"/>
      <c r="D2" s="2"/>
      <c r="E2" s="2"/>
      <c r="F2" s="2"/>
      <c r="G2" s="2"/>
      <c r="H2" s="2"/>
    </row>
    <row r="3" spans="2:23" x14ac:dyDescent="0.25">
      <c r="B3" s="4" t="s">
        <v>2</v>
      </c>
      <c r="C3" s="4"/>
      <c r="D3" s="4"/>
      <c r="E3" s="2"/>
      <c r="F3" s="2"/>
      <c r="G3" s="2"/>
      <c r="H3" s="2"/>
      <c r="J3" s="5"/>
      <c r="K3" s="5"/>
      <c r="L3" s="5"/>
      <c r="M3" s="5"/>
      <c r="N3" s="6"/>
      <c r="O3" s="6"/>
      <c r="P3" s="6"/>
    </row>
    <row r="4" spans="2:23" x14ac:dyDescent="0.25">
      <c r="B4" s="2"/>
      <c r="C4" s="2"/>
      <c r="D4" s="2"/>
      <c r="E4" s="2"/>
      <c r="F4" s="2"/>
      <c r="G4" s="2"/>
      <c r="H4" s="2"/>
      <c r="J4" s="5"/>
      <c r="K4" s="5"/>
      <c r="L4" s="5"/>
      <c r="M4" s="5"/>
      <c r="N4" s="6"/>
      <c r="O4" s="6"/>
      <c r="P4" s="6"/>
    </row>
    <row r="5" spans="2:23" x14ac:dyDescent="0.25">
      <c r="C5" s="56" t="s">
        <v>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7"/>
    </row>
    <row r="6" spans="2:23" ht="18" customHeight="1" x14ac:dyDescent="0.25">
      <c r="B6" s="57" t="s">
        <v>38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8"/>
    </row>
    <row r="7" spans="2:23" ht="18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9"/>
    </row>
    <row r="8" spans="2:23" ht="18" customHeight="1" x14ac:dyDescent="0.2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9"/>
    </row>
    <row r="9" spans="2:23" ht="18" customHeight="1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0"/>
    </row>
    <row r="10" spans="2:23" ht="24" customHeight="1" x14ac:dyDescent="0.25">
      <c r="B10" s="58" t="s">
        <v>39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2:23" ht="30" customHeight="1" x14ac:dyDescent="0.25">
      <c r="B11" s="52" t="s">
        <v>6</v>
      </c>
      <c r="C11" s="60" t="s">
        <v>7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 t="s">
        <v>8</v>
      </c>
      <c r="O11" s="63" t="s">
        <v>9</v>
      </c>
      <c r="P11" s="11"/>
    </row>
    <row r="12" spans="2:23" ht="48.75" customHeight="1" x14ac:dyDescent="0.25">
      <c r="B12" s="53"/>
      <c r="C12" s="66" t="s">
        <v>40</v>
      </c>
      <c r="D12" s="55" t="s">
        <v>41</v>
      </c>
      <c r="E12" s="55" t="s">
        <v>42</v>
      </c>
      <c r="F12" s="55" t="s">
        <v>43</v>
      </c>
      <c r="G12" s="55" t="s">
        <v>44</v>
      </c>
      <c r="H12" s="55" t="s">
        <v>45</v>
      </c>
      <c r="I12" s="55" t="s">
        <v>46</v>
      </c>
      <c r="J12" s="55" t="s">
        <v>47</v>
      </c>
      <c r="K12" s="55" t="s">
        <v>48</v>
      </c>
      <c r="L12" s="55" t="s">
        <v>49</v>
      </c>
      <c r="M12" s="52" t="s">
        <v>50</v>
      </c>
      <c r="N12" s="62"/>
      <c r="O12" s="64"/>
      <c r="P12" s="11"/>
    </row>
    <row r="13" spans="2:23" ht="15.75" customHeight="1" x14ac:dyDescent="0.25">
      <c r="B13" s="53"/>
      <c r="C13" s="66"/>
      <c r="D13" s="55"/>
      <c r="E13" s="55"/>
      <c r="F13" s="55"/>
      <c r="G13" s="55"/>
      <c r="H13" s="55"/>
      <c r="I13" s="55"/>
      <c r="J13" s="55"/>
      <c r="K13" s="55"/>
      <c r="L13" s="55"/>
      <c r="M13" s="53"/>
      <c r="N13" s="62"/>
      <c r="O13" s="64"/>
      <c r="P13" s="11"/>
    </row>
    <row r="14" spans="2:23" ht="30" customHeight="1" x14ac:dyDescent="0.25">
      <c r="B14" s="59"/>
      <c r="C14" s="66"/>
      <c r="D14" s="55"/>
      <c r="E14" s="55"/>
      <c r="F14" s="55"/>
      <c r="G14" s="55"/>
      <c r="H14" s="55"/>
      <c r="I14" s="55"/>
      <c r="J14" s="55"/>
      <c r="K14" s="55"/>
      <c r="L14" s="55"/>
      <c r="M14" s="54"/>
      <c r="N14" s="62"/>
      <c r="O14" s="65"/>
      <c r="P14" s="11"/>
    </row>
    <row r="15" spans="2:23" ht="15.75" customHeight="1" x14ac:dyDescent="0.25">
      <c r="B15" s="12">
        <v>1</v>
      </c>
      <c r="C15" s="13">
        <f>[1]Лист3!S3</f>
        <v>2574.1799999999998</v>
      </c>
      <c r="D15" s="13">
        <f>[1]Лист3!E3</f>
        <v>926.3</v>
      </c>
      <c r="E15" s="13">
        <f>[1]Лист3!U3</f>
        <v>1718.58</v>
      </c>
      <c r="F15" s="13">
        <f>[1]Лист3!W3</f>
        <v>729.53</v>
      </c>
      <c r="G15" s="13">
        <f>[1]Лист3!BY3</f>
        <v>13887.37</v>
      </c>
      <c r="H15" s="13">
        <f>[1]Лист3!CC3</f>
        <v>1481.6</v>
      </c>
      <c r="I15" s="13">
        <f>[1]Лист3!CE3</f>
        <v>1165.9000000000001</v>
      </c>
      <c r="J15" s="13">
        <f>[1]Лист3!C3</f>
        <v>9908.59</v>
      </c>
      <c r="K15" s="13">
        <f>[1]Лист3!CG3</f>
        <v>1315.92</v>
      </c>
      <c r="L15" s="13">
        <f>[1]Лист3!CI3</f>
        <v>447.06</v>
      </c>
      <c r="M15" s="13">
        <f>[1]Лист3!O3+[1]Лист3!Q3</f>
        <v>66707.55</v>
      </c>
      <c r="N15" s="14">
        <f t="shared" ref="N15:N44" si="0">SUM(C15:M15)</f>
        <v>100862.58</v>
      </c>
      <c r="O15" s="42">
        <v>34.630000000000003</v>
      </c>
      <c r="P15" s="43"/>
      <c r="Q15" s="44"/>
      <c r="R15" s="44"/>
      <c r="S15" s="44"/>
      <c r="T15" s="44"/>
      <c r="U15" s="44"/>
      <c r="V15" s="44"/>
      <c r="W15" s="44"/>
    </row>
    <row r="16" spans="2:23" ht="15.75" x14ac:dyDescent="0.25">
      <c r="B16" s="12">
        <v>2</v>
      </c>
      <c r="C16" s="13">
        <f>[1]Лист3!S4</f>
        <v>2489.2199999999998</v>
      </c>
      <c r="D16" s="13">
        <f>[1]Лист3!E4</f>
        <v>883.99</v>
      </c>
      <c r="E16" s="13">
        <f>[1]Лист3!U4</f>
        <v>1625.87</v>
      </c>
      <c r="F16" s="13">
        <f>[1]Лист3!W4</f>
        <v>695.79</v>
      </c>
      <c r="G16" s="13">
        <f>[1]Лист3!BY4</f>
        <v>14359.61</v>
      </c>
      <c r="H16" s="13">
        <f>[1]Лист3!CC4</f>
        <v>1480.93</v>
      </c>
      <c r="I16" s="13">
        <f>[1]Лист3!CE4</f>
        <v>1153.7</v>
      </c>
      <c r="J16" s="13">
        <f>[1]Лист3!C4</f>
        <v>9507.17</v>
      </c>
      <c r="K16" s="13">
        <f>[1]Лист3!CG4</f>
        <v>1297.9000000000001</v>
      </c>
      <c r="L16" s="13">
        <f>[1]Лист3!CI4</f>
        <v>355.63</v>
      </c>
      <c r="M16" s="13">
        <f>[1]Лист3!O4+[1]Лист3!Q4</f>
        <v>74451.149999999994</v>
      </c>
      <c r="N16" s="14">
        <f t="shared" si="0"/>
        <v>108300.95999999999</v>
      </c>
      <c r="O16" s="42">
        <v>34.630000000000003</v>
      </c>
      <c r="P16" s="45"/>
      <c r="Q16" s="44"/>
      <c r="R16" s="44"/>
      <c r="S16" s="44"/>
      <c r="T16" s="44"/>
      <c r="U16" s="44"/>
      <c r="V16" s="44"/>
      <c r="W16" s="44"/>
    </row>
    <row r="17" spans="2:23" ht="15.75" x14ac:dyDescent="0.25">
      <c r="B17" s="12">
        <v>3</v>
      </c>
      <c r="C17" s="13">
        <f>[1]Лист3!S5</f>
        <v>2704.1</v>
      </c>
      <c r="D17" s="13">
        <f>[1]Лист3!E5</f>
        <v>889.67</v>
      </c>
      <c r="E17" s="13">
        <f>[1]Лист3!U5</f>
        <v>1624.07</v>
      </c>
      <c r="F17" s="13">
        <f>[1]Лист3!W5</f>
        <v>723.97</v>
      </c>
      <c r="G17" s="13">
        <f>[1]Лист3!BY5</f>
        <v>17084.89</v>
      </c>
      <c r="H17" s="13">
        <f>[1]Лист3!CC5</f>
        <v>1548.1</v>
      </c>
      <c r="I17" s="13">
        <f>[1]Лист3!CE5</f>
        <v>1185.73</v>
      </c>
      <c r="J17" s="13">
        <f>[1]Лист3!C5</f>
        <v>10241.61</v>
      </c>
      <c r="K17" s="13">
        <f>[1]Лист3!CG5</f>
        <v>1245</v>
      </c>
      <c r="L17" s="13">
        <f>[1]Лист3!CI5</f>
        <v>372.49</v>
      </c>
      <c r="M17" s="13">
        <f>[1]Лист3!O5+[1]Лист3!Q5</f>
        <v>84636.53</v>
      </c>
      <c r="N17" s="14">
        <f t="shared" si="0"/>
        <v>122256.16</v>
      </c>
      <c r="O17" s="42">
        <v>34.630000000000003</v>
      </c>
      <c r="P17" s="45"/>
      <c r="Q17" s="44"/>
      <c r="R17" s="44"/>
      <c r="S17" s="44"/>
      <c r="T17" s="44"/>
      <c r="U17" s="44"/>
      <c r="V17" s="44"/>
      <c r="W17" s="44"/>
    </row>
    <row r="18" spans="2:23" ht="15.75" x14ac:dyDescent="0.25">
      <c r="B18" s="12">
        <v>4</v>
      </c>
      <c r="C18" s="13">
        <f>[1]Лист3!S6</f>
        <v>2962.22</v>
      </c>
      <c r="D18" s="13">
        <f>[1]Лист3!E6</f>
        <v>980.4</v>
      </c>
      <c r="E18" s="13">
        <f>[1]Лист3!U6</f>
        <v>1722.14</v>
      </c>
      <c r="F18" s="13">
        <f>[1]Лист3!W6</f>
        <v>834.82</v>
      </c>
      <c r="G18" s="13">
        <f>[1]Лист3!BY6</f>
        <v>18471.48</v>
      </c>
      <c r="H18" s="13">
        <f>[1]Лист3!CC6</f>
        <v>1607.85</v>
      </c>
      <c r="I18" s="13">
        <f>[1]Лист3!CE6</f>
        <v>1295.1600000000001</v>
      </c>
      <c r="J18" s="13">
        <f>[1]Лист3!C6</f>
        <v>12233.38</v>
      </c>
      <c r="K18" s="13">
        <f>[1]Лист3!CG6</f>
        <v>1436.5</v>
      </c>
      <c r="L18" s="13">
        <f>[1]Лист3!CI6</f>
        <v>460.3</v>
      </c>
      <c r="M18" s="13">
        <f>[1]Лист3!O6+[1]Лист3!Q6</f>
        <v>90456.77</v>
      </c>
      <c r="N18" s="14">
        <f t="shared" si="0"/>
        <v>132461.02000000002</v>
      </c>
      <c r="O18" s="42">
        <f>'[1]ШДО+ЕККР'!P16</f>
        <v>34.6</v>
      </c>
      <c r="P18" s="45"/>
      <c r="Q18" s="44"/>
      <c r="R18" s="44"/>
      <c r="S18" s="44"/>
      <c r="T18" s="44"/>
      <c r="U18" s="44"/>
      <c r="V18" s="44"/>
      <c r="W18" s="44"/>
    </row>
    <row r="19" spans="2:23" ht="15.75" x14ac:dyDescent="0.25">
      <c r="B19" s="12">
        <v>5</v>
      </c>
      <c r="C19" s="13">
        <f>[1]Лист3!S7</f>
        <v>2792.25</v>
      </c>
      <c r="D19" s="13">
        <f>[1]Лист3!E7</f>
        <v>896.22</v>
      </c>
      <c r="E19" s="13">
        <f>[1]Лист3!U7</f>
        <v>1583.91</v>
      </c>
      <c r="F19" s="13">
        <f>[1]Лист3!W7</f>
        <v>686.9</v>
      </c>
      <c r="G19" s="13">
        <f>[1]Лист3!BY7</f>
        <v>17892.05</v>
      </c>
      <c r="H19" s="13">
        <f>[1]Лист3!CC7</f>
        <v>1705.13</v>
      </c>
      <c r="I19" s="13">
        <f>[1]Лист3!CE7</f>
        <v>1220.7</v>
      </c>
      <c r="J19" s="13">
        <f>[1]Лист3!C7</f>
        <v>10623.69</v>
      </c>
      <c r="K19" s="13">
        <f>[1]Лист3!CG7</f>
        <v>1353.31</v>
      </c>
      <c r="L19" s="13">
        <f>[1]Лист3!CI7</f>
        <v>335.78</v>
      </c>
      <c r="M19" s="13">
        <f>[1]Лист3!O7+[1]Лист3!Q7</f>
        <v>86783.180000000008</v>
      </c>
      <c r="N19" s="14">
        <f t="shared" si="0"/>
        <v>125873.12</v>
      </c>
      <c r="O19" s="42">
        <f>'[1]ШДО+ЕККР'!P17</f>
        <v>34.57</v>
      </c>
      <c r="P19" s="45"/>
      <c r="Q19" s="44"/>
      <c r="R19" s="44"/>
      <c r="S19" s="44"/>
      <c r="T19" s="44"/>
      <c r="U19" s="44"/>
      <c r="V19" s="44"/>
      <c r="W19" s="44"/>
    </row>
    <row r="20" spans="2:23" ht="15.75" customHeight="1" x14ac:dyDescent="0.25">
      <c r="B20" s="12">
        <v>6</v>
      </c>
      <c r="C20" s="13">
        <f>[1]Лист3!S8</f>
        <v>3139.43</v>
      </c>
      <c r="D20" s="13">
        <f>[1]Лист3!E8</f>
        <v>1125.78</v>
      </c>
      <c r="E20" s="13">
        <f>[1]Лист3!U8</f>
        <v>1854.91</v>
      </c>
      <c r="F20" s="13">
        <f>[1]Лист3!W8</f>
        <v>810.32</v>
      </c>
      <c r="G20" s="13">
        <f>[1]Лист3!BY8</f>
        <v>20317.759999999998</v>
      </c>
      <c r="H20" s="13">
        <f>[1]Лист3!CC8</f>
        <v>1750.36</v>
      </c>
      <c r="I20" s="13">
        <f>[1]Лист3!CE8</f>
        <v>1411.05</v>
      </c>
      <c r="J20" s="13">
        <f>[1]Лист3!C8</f>
        <v>15236.83</v>
      </c>
      <c r="K20" s="13">
        <f>[1]Лист3!CG8</f>
        <v>1501.47</v>
      </c>
      <c r="L20" s="13">
        <f>[1]Лист3!CI8</f>
        <v>559.67999999999995</v>
      </c>
      <c r="M20" s="13">
        <f>[1]Лист3!O8+[1]Лист3!Q8</f>
        <v>90659.92</v>
      </c>
      <c r="N20" s="14">
        <f t="shared" si="0"/>
        <v>138367.51</v>
      </c>
      <c r="O20" s="42">
        <f>'[1]ШДО+ЕККР'!P18</f>
        <v>34.479999999999997</v>
      </c>
      <c r="P20" s="43"/>
      <c r="Q20" s="44"/>
      <c r="R20" s="44"/>
      <c r="S20" s="44"/>
      <c r="T20" s="44"/>
      <c r="U20" s="44"/>
      <c r="V20" s="44"/>
      <c r="W20" s="44"/>
    </row>
    <row r="21" spans="2:23" ht="15.75" x14ac:dyDescent="0.25">
      <c r="B21" s="12">
        <v>7</v>
      </c>
      <c r="C21" s="13">
        <f>[1]Лист3!S9</f>
        <v>3818.08</v>
      </c>
      <c r="D21" s="13">
        <f>[1]Лист3!E9</f>
        <v>1797.21</v>
      </c>
      <c r="E21" s="13">
        <f>[1]Лист3!U9</f>
        <v>2097.4699999999998</v>
      </c>
      <c r="F21" s="13">
        <f>[1]Лист3!W9</f>
        <v>869.44</v>
      </c>
      <c r="G21" s="13">
        <f>[1]Лист3!BY9</f>
        <v>23925.85</v>
      </c>
      <c r="H21" s="13">
        <f>[1]Лист3!CC9</f>
        <v>2206.16</v>
      </c>
      <c r="I21" s="13">
        <f>[1]Лист3!CE9</f>
        <v>1687.59</v>
      </c>
      <c r="J21" s="13">
        <f>[1]Лист3!C9</f>
        <v>17260.61</v>
      </c>
      <c r="K21" s="13">
        <f>[1]Лист3!CG9</f>
        <v>2125.2800000000002</v>
      </c>
      <c r="L21" s="13">
        <f>[1]Лист3!CI9</f>
        <v>690.52</v>
      </c>
      <c r="M21" s="13">
        <f>[1]Лист3!O9+[1]Лист3!Q9</f>
        <v>101792.07999999999</v>
      </c>
      <c r="N21" s="14">
        <f t="shared" si="0"/>
        <v>158270.28999999998</v>
      </c>
      <c r="O21" s="42">
        <v>34.479999999999997</v>
      </c>
      <c r="P21" s="45"/>
      <c r="Q21" s="44"/>
      <c r="R21" s="44"/>
      <c r="S21" s="44"/>
      <c r="T21" s="44"/>
      <c r="U21" s="44"/>
      <c r="V21" s="44"/>
      <c r="W21" s="44"/>
    </row>
    <row r="22" spans="2:23" ht="15.75" x14ac:dyDescent="0.25">
      <c r="B22" s="12">
        <v>8</v>
      </c>
      <c r="C22" s="13">
        <f>[1]Лист3!S10</f>
        <v>2645.53</v>
      </c>
      <c r="D22" s="13">
        <f>[1]Лист3!E10</f>
        <v>974.12</v>
      </c>
      <c r="E22" s="13">
        <f>[1]Лист3!U10</f>
        <v>1621.43</v>
      </c>
      <c r="F22" s="13">
        <f>[1]Лист3!W10</f>
        <v>684.96</v>
      </c>
      <c r="G22" s="13">
        <f>[1]Лист3!BY10</f>
        <v>16835.810000000001</v>
      </c>
      <c r="H22" s="13">
        <f>[1]Лист3!CC10</f>
        <v>1521.11</v>
      </c>
      <c r="I22" s="13">
        <f>[1]Лист3!CE10</f>
        <v>1174.06</v>
      </c>
      <c r="J22" s="13">
        <f>[1]Лист3!C10</f>
        <v>10977.43</v>
      </c>
      <c r="K22" s="13">
        <f>[1]Лист3!CG10</f>
        <v>1321.2</v>
      </c>
      <c r="L22" s="13">
        <f>[1]Лист3!CI10</f>
        <v>380.75</v>
      </c>
      <c r="M22" s="13">
        <f>[1]Лист3!O10+[1]Лист3!Q10</f>
        <v>77481.2</v>
      </c>
      <c r="N22" s="14">
        <f t="shared" si="0"/>
        <v>115617.60000000001</v>
      </c>
      <c r="O22" s="42">
        <v>34.479999999999997</v>
      </c>
      <c r="P22" s="16"/>
    </row>
    <row r="23" spans="2:23" ht="15" customHeight="1" x14ac:dyDescent="0.25">
      <c r="B23" s="12">
        <v>9</v>
      </c>
      <c r="C23" s="13">
        <f>[1]Лист3!S11</f>
        <v>2400.0100000000002</v>
      </c>
      <c r="D23" s="13">
        <f>[1]Лист3!E11</f>
        <v>763.83</v>
      </c>
      <c r="E23" s="13">
        <f>[1]Лист3!U11</f>
        <v>1520.17</v>
      </c>
      <c r="F23" s="13">
        <f>[1]Лист3!W11</f>
        <v>655.25</v>
      </c>
      <c r="G23" s="13">
        <f>[1]Лист3!BY11</f>
        <v>16254.96</v>
      </c>
      <c r="H23" s="13">
        <f>[1]Лист3!CC11</f>
        <v>1402.61</v>
      </c>
      <c r="I23" s="13">
        <f>[1]Лист3!CE11</f>
        <v>1132.56</v>
      </c>
      <c r="J23" s="13">
        <f>[1]Лист3!C11</f>
        <v>9563.25</v>
      </c>
      <c r="K23" s="13">
        <f>[1]Лист3!CG11</f>
        <v>1091.43</v>
      </c>
      <c r="L23" s="13">
        <f>[1]Лист3!CI11</f>
        <v>301.38</v>
      </c>
      <c r="M23" s="13">
        <f>[1]Лист3!O11+[1]Лист3!Q11</f>
        <v>80674.84</v>
      </c>
      <c r="N23" s="14">
        <f t="shared" si="0"/>
        <v>115760.29</v>
      </c>
      <c r="O23" s="42">
        <v>34.479999999999997</v>
      </c>
      <c r="P23" s="16"/>
    </row>
    <row r="24" spans="2:23" ht="15.75" x14ac:dyDescent="0.25">
      <c r="B24" s="12">
        <v>10</v>
      </c>
      <c r="C24" s="13">
        <f>[1]Лист3!S12</f>
        <v>2333.91</v>
      </c>
      <c r="D24" s="13">
        <f>[1]Лист3!E12</f>
        <v>696.29</v>
      </c>
      <c r="E24" s="13">
        <f>[1]Лист3!U12</f>
        <v>1431.07</v>
      </c>
      <c r="F24" s="13">
        <f>[1]Лист3!W12</f>
        <v>743.4</v>
      </c>
      <c r="G24" s="13">
        <f>[1]Лист3!BY12</f>
        <v>16136.08</v>
      </c>
      <c r="H24" s="13">
        <f>[1]Лист3!CC12</f>
        <v>1373.4</v>
      </c>
      <c r="I24" s="13">
        <f>[1]Лист3!CE12</f>
        <v>1068.95</v>
      </c>
      <c r="J24" s="13">
        <f>[1]Лист3!C12</f>
        <v>8856.5</v>
      </c>
      <c r="K24" s="13">
        <f>[1]Лист3!CG12</f>
        <v>1019.02</v>
      </c>
      <c r="L24" s="13">
        <f>[1]Лист3!CI12</f>
        <v>278.89</v>
      </c>
      <c r="M24" s="13">
        <f>[1]Лист3!O12+[1]Лист3!Q12</f>
        <v>79793.490000000005</v>
      </c>
      <c r="N24" s="14">
        <f t="shared" si="0"/>
        <v>113731</v>
      </c>
      <c r="O24" s="42">
        <v>34.61</v>
      </c>
      <c r="P24" s="16"/>
    </row>
    <row r="25" spans="2:23" ht="15.75" x14ac:dyDescent="0.25">
      <c r="B25" s="12">
        <v>11</v>
      </c>
      <c r="C25" s="13">
        <f>[1]Лист3!S13</f>
        <v>2739.97</v>
      </c>
      <c r="D25" s="13">
        <f>[1]Лист3!E13</f>
        <v>805.9</v>
      </c>
      <c r="E25" s="13">
        <f>[1]Лист3!U13</f>
        <v>1602.84</v>
      </c>
      <c r="F25" s="13">
        <f>[1]Лист3!W13</f>
        <v>798.6</v>
      </c>
      <c r="G25" s="13">
        <f>[1]Лист3!BY13</f>
        <v>15650</v>
      </c>
      <c r="H25" s="13">
        <f>[1]Лист3!CC13</f>
        <v>1478.76</v>
      </c>
      <c r="I25" s="13">
        <f>[1]Лист3!CE13</f>
        <v>1156.42</v>
      </c>
      <c r="J25" s="13">
        <f>[1]Лист3!C13</f>
        <v>10557.89</v>
      </c>
      <c r="K25" s="13">
        <f>[1]Лист3!CG13</f>
        <v>1164.73</v>
      </c>
      <c r="L25" s="13">
        <f>[1]Лист3!CI13</f>
        <v>370.3</v>
      </c>
      <c r="M25" s="13">
        <f>[1]Лист3!O13+[1]Лист3!Q13</f>
        <v>81856.48000000001</v>
      </c>
      <c r="N25" s="14">
        <f t="shared" si="0"/>
        <v>118181.89000000001</v>
      </c>
      <c r="O25" s="15">
        <v>34.85</v>
      </c>
      <c r="P25" s="16"/>
    </row>
    <row r="26" spans="2:23" ht="15.75" x14ac:dyDescent="0.25">
      <c r="B26" s="12">
        <v>12</v>
      </c>
      <c r="C26" s="13">
        <f>[1]Лист3!S14</f>
        <v>2773.14</v>
      </c>
      <c r="D26" s="13">
        <f>[1]Лист3!E14</f>
        <v>911.86</v>
      </c>
      <c r="E26" s="13">
        <f>[1]Лист3!U14</f>
        <v>3112.82</v>
      </c>
      <c r="F26" s="13">
        <f>[1]Лист3!W14</f>
        <v>727.89</v>
      </c>
      <c r="G26" s="13">
        <f>[1]Лист3!BY14</f>
        <v>16967.93</v>
      </c>
      <c r="H26" s="13">
        <f>[1]Лист3!CC14</f>
        <v>1580.42</v>
      </c>
      <c r="I26" s="13">
        <f>[1]Лист3!CE14</f>
        <v>1290.01</v>
      </c>
      <c r="J26" s="13">
        <f>[1]Лист3!C14</f>
        <v>11938.72</v>
      </c>
      <c r="K26" s="13">
        <f>[1]Лист3!CG14</f>
        <v>1304.33</v>
      </c>
      <c r="L26" s="13">
        <f>[1]Лист3!CI14</f>
        <v>397.56</v>
      </c>
      <c r="M26" s="13">
        <f>[1]Лист3!O14+[1]Лист3!Q14</f>
        <v>85641.599999999991</v>
      </c>
      <c r="N26" s="14">
        <f t="shared" si="0"/>
        <v>126646.27999999998</v>
      </c>
      <c r="O26" s="15">
        <v>34.479999999999997</v>
      </c>
      <c r="P26" s="16"/>
    </row>
    <row r="27" spans="2:23" ht="15.75" x14ac:dyDescent="0.25">
      <c r="B27" s="12">
        <v>13</v>
      </c>
      <c r="C27" s="13">
        <f>[1]Лист3!S15</f>
        <v>2296.58</v>
      </c>
      <c r="D27" s="13">
        <f>[1]Лист3!E15</f>
        <v>716.88</v>
      </c>
      <c r="E27" s="13">
        <f>[1]Лист3!U15</f>
        <v>2844.58</v>
      </c>
      <c r="F27" s="13">
        <f>[1]Лист3!W15</f>
        <v>665.42</v>
      </c>
      <c r="G27" s="13">
        <f>[1]Лист3!BY15</f>
        <v>13450.16</v>
      </c>
      <c r="H27" s="13">
        <f>[1]Лист3!CC15</f>
        <v>1393.92</v>
      </c>
      <c r="I27" s="13">
        <f>[1]Лист3!CE15</f>
        <v>1080.3399999999999</v>
      </c>
      <c r="J27" s="13">
        <f>[1]Лист3!C15</f>
        <v>8853.76</v>
      </c>
      <c r="K27" s="13">
        <f>[1]Лист3!CG15</f>
        <v>1203.1099999999999</v>
      </c>
      <c r="L27" s="13">
        <f>[1]Лист3!CI15</f>
        <v>322.57</v>
      </c>
      <c r="M27" s="13">
        <f>[1]Лист3!O15+[1]Лист3!Q15</f>
        <v>78632.260000000009</v>
      </c>
      <c r="N27" s="14">
        <f t="shared" si="0"/>
        <v>111459.58000000002</v>
      </c>
      <c r="O27" s="15">
        <v>34.74</v>
      </c>
      <c r="P27" s="16"/>
    </row>
    <row r="28" spans="2:23" ht="15.75" x14ac:dyDescent="0.25">
      <c r="B28" s="12">
        <v>14</v>
      </c>
      <c r="C28" s="13">
        <f>[1]Лист3!S16</f>
        <v>2598.04</v>
      </c>
      <c r="D28" s="13">
        <f>[1]Лист3!E16</f>
        <v>811.25</v>
      </c>
      <c r="E28" s="13">
        <f>[1]Лист3!U16</f>
        <v>2922.17</v>
      </c>
      <c r="F28" s="13">
        <f>[1]Лист3!W16</f>
        <v>698.51</v>
      </c>
      <c r="G28" s="13">
        <f>[1]Лист3!BY16</f>
        <v>13994.06</v>
      </c>
      <c r="H28" s="13">
        <f>[1]Лист3!CC16</f>
        <v>1437.65</v>
      </c>
      <c r="I28" s="13">
        <f>[1]Лист3!CE16</f>
        <v>1125.67</v>
      </c>
      <c r="J28" s="13">
        <f>[1]Лист3!C16</f>
        <v>9671.36</v>
      </c>
      <c r="K28" s="13">
        <f>[1]Лист3!CG16</f>
        <v>1236.94</v>
      </c>
      <c r="L28" s="13">
        <f>[1]Лист3!CI16</f>
        <v>324.19</v>
      </c>
      <c r="M28" s="13">
        <f>[1]Лист3!O16+[1]Лист3!Q16</f>
        <v>77780.510000000009</v>
      </c>
      <c r="N28" s="14">
        <f t="shared" si="0"/>
        <v>112600.35</v>
      </c>
      <c r="O28" s="15">
        <v>34.74</v>
      </c>
      <c r="P28" s="16"/>
    </row>
    <row r="29" spans="2:23" ht="15.75" x14ac:dyDescent="0.25">
      <c r="B29" s="12">
        <v>15</v>
      </c>
      <c r="C29" s="13">
        <f>[1]Лист3!S17</f>
        <v>2566.79</v>
      </c>
      <c r="D29" s="13">
        <f>[1]Лист3!E17</f>
        <v>749.68</v>
      </c>
      <c r="E29" s="13">
        <f>[1]Лист3!U17</f>
        <v>2931.71</v>
      </c>
      <c r="F29" s="13">
        <f>[1]Лист3!W17</f>
        <v>684.83</v>
      </c>
      <c r="G29" s="13">
        <f>[1]Лист3!BY17</f>
        <v>15371.94</v>
      </c>
      <c r="H29" s="13">
        <f>[1]Лист3!CC17</f>
        <v>1371.1</v>
      </c>
      <c r="I29" s="13">
        <f>[1]Лист3!CE17</f>
        <v>1069.5</v>
      </c>
      <c r="J29" s="13">
        <f>[1]Лист3!C17</f>
        <v>9811.76</v>
      </c>
      <c r="K29" s="13">
        <f>[1]Лист3!CG17</f>
        <v>1114.6600000000001</v>
      </c>
      <c r="L29" s="13">
        <f>[1]Лист3!CI17</f>
        <v>321.07</v>
      </c>
      <c r="M29" s="13">
        <f>[1]Лист3!O17+[1]Лист3!Q17</f>
        <v>77654.679999999993</v>
      </c>
      <c r="N29" s="14">
        <f t="shared" si="0"/>
        <v>113647.72</v>
      </c>
      <c r="O29" s="15">
        <v>34.74</v>
      </c>
      <c r="P29" s="16"/>
    </row>
    <row r="30" spans="2:23" ht="15.75" x14ac:dyDescent="0.25">
      <c r="B30" s="18">
        <v>16</v>
      </c>
      <c r="C30" s="13">
        <f>[1]Лист3!S18</f>
        <v>2199.71</v>
      </c>
      <c r="D30" s="13">
        <f>[1]Лист3!E18</f>
        <v>682.97</v>
      </c>
      <c r="E30" s="13">
        <f>[1]Лист3!U18</f>
        <v>2745.22</v>
      </c>
      <c r="F30" s="13">
        <f>[1]Лист3!W18</f>
        <v>664.58</v>
      </c>
      <c r="G30" s="13">
        <f>[1]Лист3!BY18</f>
        <v>13094.86</v>
      </c>
      <c r="H30" s="13">
        <f>[1]Лист3!CC18</f>
        <v>1283.25</v>
      </c>
      <c r="I30" s="13">
        <f>[1]Лист3!CE18</f>
        <v>970.26</v>
      </c>
      <c r="J30" s="13">
        <f>[1]Лист3!C18</f>
        <v>8169.96</v>
      </c>
      <c r="K30" s="13">
        <f>[1]Лист3!CG18</f>
        <v>978.31</v>
      </c>
      <c r="L30" s="13">
        <f>[1]Лист3!CI18</f>
        <v>253.43</v>
      </c>
      <c r="M30" s="13">
        <f>[1]Лист3!O18+[1]Лист3!Q18</f>
        <v>75690.5</v>
      </c>
      <c r="N30" s="14">
        <f t="shared" si="0"/>
        <v>106733.05</v>
      </c>
      <c r="O30" s="15">
        <v>34.659999999999997</v>
      </c>
      <c r="P30" s="16"/>
    </row>
    <row r="31" spans="2:23" ht="15.75" x14ac:dyDescent="0.25">
      <c r="B31" s="18">
        <v>17</v>
      </c>
      <c r="C31" s="13">
        <f>[1]Лист3!S19</f>
        <v>2392.09</v>
      </c>
      <c r="D31" s="13">
        <f>[1]Лист3!E19</f>
        <v>767.91</v>
      </c>
      <c r="E31" s="13">
        <f>[1]Лист3!U19</f>
        <v>2902.2</v>
      </c>
      <c r="F31" s="13">
        <f>[1]Лист3!W19</f>
        <v>765.41</v>
      </c>
      <c r="G31" s="13">
        <f>[1]Лист3!BY19</f>
        <v>13790.17</v>
      </c>
      <c r="H31" s="13">
        <f>[1]Лист3!CC19</f>
        <v>1404.48</v>
      </c>
      <c r="I31" s="13">
        <f>[1]Лист3!CE19</f>
        <v>1106.33</v>
      </c>
      <c r="J31" s="13">
        <f>[1]Лист3!C19</f>
        <v>10677.03</v>
      </c>
      <c r="K31" s="13">
        <f>[1]Лист3!CG19</f>
        <v>1156.77</v>
      </c>
      <c r="L31" s="13">
        <f>[1]Лист3!CI19</f>
        <v>293.16000000000003</v>
      </c>
      <c r="M31" s="13">
        <f>[1]Лист3!O19+[1]Лист3!Q19</f>
        <v>78887.05</v>
      </c>
      <c r="N31" s="14">
        <f t="shared" si="0"/>
        <v>114142.6</v>
      </c>
      <c r="O31" s="15">
        <v>34.64</v>
      </c>
      <c r="P31" s="16"/>
    </row>
    <row r="32" spans="2:23" ht="15.75" x14ac:dyDescent="0.25">
      <c r="B32" s="18">
        <v>18</v>
      </c>
      <c r="C32" s="13">
        <f>[1]Лист3!S20</f>
        <v>2009.96</v>
      </c>
      <c r="D32" s="13">
        <f>[1]Лист3!E20</f>
        <v>672.54</v>
      </c>
      <c r="E32" s="13">
        <f>[1]Лист3!U20</f>
        <v>2791.4</v>
      </c>
      <c r="F32" s="13">
        <f>[1]Лист3!W20</f>
        <v>711.54</v>
      </c>
      <c r="G32" s="13">
        <f>[1]Лист3!BY20</f>
        <v>13596.91</v>
      </c>
      <c r="H32" s="13">
        <f>[1]Лист3!CC20</f>
        <v>1306.33</v>
      </c>
      <c r="I32" s="13">
        <f>[1]Лист3!CE20</f>
        <v>1061.32</v>
      </c>
      <c r="J32" s="13">
        <f>[1]Лист3!C20</f>
        <v>9086.2800000000007</v>
      </c>
      <c r="K32" s="13">
        <f>[1]Лист3!CG20</f>
        <v>1108.19</v>
      </c>
      <c r="L32" s="13">
        <f>[1]Лист3!CI20</f>
        <v>269.76</v>
      </c>
      <c r="M32" s="13">
        <f>[1]Лист3!O20+[1]Лист3!Q20</f>
        <v>75887.739999999991</v>
      </c>
      <c r="N32" s="14">
        <f t="shared" si="0"/>
        <v>108501.96999999999</v>
      </c>
      <c r="O32" s="15">
        <f>'[1]ШДО+ЕККР'!P30</f>
        <v>34.68</v>
      </c>
      <c r="P32" s="16"/>
    </row>
    <row r="33" spans="2:16" ht="15.75" x14ac:dyDescent="0.25">
      <c r="B33" s="18">
        <v>19</v>
      </c>
      <c r="C33" s="13">
        <f>[1]Лист3!S21</f>
        <v>2650.78</v>
      </c>
      <c r="D33" s="13">
        <f>[1]Лист3!E21</f>
        <v>794.92</v>
      </c>
      <c r="E33" s="13">
        <f>[1]Лист3!U21</f>
        <v>2955.61</v>
      </c>
      <c r="F33" s="13">
        <f>[1]Лист3!W21</f>
        <v>696.13</v>
      </c>
      <c r="G33" s="13">
        <f>[1]Лист3!BY21</f>
        <v>14541.79</v>
      </c>
      <c r="H33" s="13">
        <f>[1]Лист3!CC21</f>
        <v>1366.08</v>
      </c>
      <c r="I33" s="13">
        <f>[1]Лист3!CE21</f>
        <v>1100.6600000000001</v>
      </c>
      <c r="J33" s="13">
        <f>[1]Лист3!C21</f>
        <v>10898.27</v>
      </c>
      <c r="K33" s="13">
        <f>[1]Лист3!CG21</f>
        <v>1155.9100000000001</v>
      </c>
      <c r="L33" s="13">
        <f>[1]Лист3!CI21</f>
        <v>292.04000000000002</v>
      </c>
      <c r="M33" s="13">
        <f>[1]Лист3!O21+[1]Лист3!Q21</f>
        <v>83104.459999999992</v>
      </c>
      <c r="N33" s="14">
        <f t="shared" si="0"/>
        <v>119556.65</v>
      </c>
      <c r="O33" s="15">
        <f>'[1]ШДО+ЕККР'!P31</f>
        <v>34.81</v>
      </c>
      <c r="P33" s="16"/>
    </row>
    <row r="34" spans="2:16" ht="15.75" x14ac:dyDescent="0.25">
      <c r="B34" s="18">
        <v>20</v>
      </c>
      <c r="C34" s="13">
        <f>[1]Лист3!S22</f>
        <v>2321.48</v>
      </c>
      <c r="D34" s="13">
        <f>[1]Лист3!E22</f>
        <v>829.91</v>
      </c>
      <c r="E34" s="13">
        <f>[1]Лист3!U22</f>
        <v>3018.22</v>
      </c>
      <c r="F34" s="13">
        <f>[1]Лист3!W22</f>
        <v>677.08</v>
      </c>
      <c r="G34" s="13">
        <f>[1]Лист3!BY22</f>
        <v>13804.45</v>
      </c>
      <c r="H34" s="13">
        <f>[1]Лист3!CC22</f>
        <v>1363.08</v>
      </c>
      <c r="I34" s="13">
        <f>[1]Лист3!CE22</f>
        <v>1089.8800000000001</v>
      </c>
      <c r="J34" s="13">
        <f>[1]Лист3!C22</f>
        <v>10357.459999999999</v>
      </c>
      <c r="K34" s="13">
        <f>[1]Лист3!CG22</f>
        <v>1179.1600000000001</v>
      </c>
      <c r="L34" s="13">
        <f>[1]Лист3!CI22</f>
        <v>300.10000000000002</v>
      </c>
      <c r="M34" s="13">
        <f>[1]Лист3!O22+[1]Лист3!Q22</f>
        <v>77635.400000000009</v>
      </c>
      <c r="N34" s="14">
        <f t="shared" si="0"/>
        <v>112576.22</v>
      </c>
      <c r="O34" s="15">
        <f>'[1]ШДО+ЕККР'!P32</f>
        <v>34.799999999999997</v>
      </c>
      <c r="P34" s="16"/>
    </row>
    <row r="35" spans="2:16" ht="15.75" x14ac:dyDescent="0.25">
      <c r="B35" s="18">
        <v>21</v>
      </c>
      <c r="C35" s="13">
        <f>[1]Лист3!S23</f>
        <v>2277.81</v>
      </c>
      <c r="D35" s="13">
        <f>[1]Лист3!E23</f>
        <v>752.57</v>
      </c>
      <c r="E35" s="13">
        <f>[1]Лист3!U23</f>
        <v>2907.73</v>
      </c>
      <c r="F35" s="13">
        <f>[1]Лист3!W23</f>
        <v>668.53</v>
      </c>
      <c r="G35" s="13">
        <f>[1]Лист3!BY23</f>
        <v>12313.94</v>
      </c>
      <c r="H35" s="13">
        <f>[1]Лист3!CC23</f>
        <v>1363.05</v>
      </c>
      <c r="I35" s="13">
        <f>[1]Лист3!CE23</f>
        <v>1076.0899999999999</v>
      </c>
      <c r="J35" s="13">
        <f>[1]Лист3!C23</f>
        <v>8778.61</v>
      </c>
      <c r="K35" s="13">
        <f>[1]Лист3!CG23</f>
        <v>1164.46</v>
      </c>
      <c r="L35" s="13">
        <f>[1]Лист3!CI23</f>
        <v>283.83</v>
      </c>
      <c r="M35" s="13">
        <f>[1]Лист3!O23+[1]Лист3!Q23</f>
        <v>77594.820000000007</v>
      </c>
      <c r="N35" s="14">
        <f t="shared" si="0"/>
        <v>109181.44</v>
      </c>
      <c r="O35" s="15">
        <v>34.799999999999997</v>
      </c>
      <c r="P35" s="16"/>
    </row>
    <row r="36" spans="2:16" ht="15.75" x14ac:dyDescent="0.25">
      <c r="B36" s="18">
        <v>22</v>
      </c>
      <c r="C36" s="13">
        <f>[1]Лист3!S24</f>
        <v>2266.58</v>
      </c>
      <c r="D36" s="13">
        <f>[1]Лист3!E24</f>
        <v>702.56</v>
      </c>
      <c r="E36" s="13">
        <f>[1]Лист3!U24</f>
        <v>2712.3</v>
      </c>
      <c r="F36" s="13">
        <f>[1]Лист3!W24</f>
        <v>651.21</v>
      </c>
      <c r="G36" s="13">
        <f>[1]Лист3!BY24</f>
        <v>14962.32</v>
      </c>
      <c r="H36" s="13">
        <f>[1]Лист3!CC24</f>
        <v>1309.5899999999999</v>
      </c>
      <c r="I36" s="13">
        <f>[1]Лист3!CE24</f>
        <v>1036.81</v>
      </c>
      <c r="J36" s="13">
        <f>[1]Лист3!C24</f>
        <v>8107.04</v>
      </c>
      <c r="K36" s="13">
        <f>[1]Лист3!CG24</f>
        <v>1103.8900000000001</v>
      </c>
      <c r="L36" s="13">
        <f>[1]Лист3!CI24</f>
        <v>250.75</v>
      </c>
      <c r="M36" s="13">
        <f>[1]Лист3!O24+[1]Лист3!Q24</f>
        <v>74561.23</v>
      </c>
      <c r="N36" s="14">
        <f t="shared" si="0"/>
        <v>107664.28</v>
      </c>
      <c r="O36" s="15">
        <v>34.799999999999997</v>
      </c>
      <c r="P36" s="16"/>
    </row>
    <row r="37" spans="2:16" ht="15.75" x14ac:dyDescent="0.25">
      <c r="B37" s="18">
        <v>23</v>
      </c>
      <c r="C37" s="13">
        <f>[1]Лист3!S25</f>
        <v>2040.26</v>
      </c>
      <c r="D37" s="13">
        <f>[1]Лист3!E25</f>
        <v>600.36</v>
      </c>
      <c r="E37" s="13">
        <f>[1]Лист3!U25</f>
        <v>2657.24</v>
      </c>
      <c r="F37" s="13">
        <f>[1]Лист3!W25</f>
        <v>648.09</v>
      </c>
      <c r="G37" s="13">
        <f>[1]Лист3!BY25</f>
        <v>13616.27</v>
      </c>
      <c r="H37" s="13">
        <f>[1]Лист3!CC25</f>
        <v>1221.77</v>
      </c>
      <c r="I37" s="13">
        <f>[1]Лист3!CE25</f>
        <v>948.3</v>
      </c>
      <c r="J37" s="13">
        <f>[1]Лист3!C25</f>
        <v>7181.33</v>
      </c>
      <c r="K37" s="13">
        <f>[1]Лист3!CG25</f>
        <v>930.48</v>
      </c>
      <c r="L37" s="13">
        <f>[1]Лист3!CI25</f>
        <v>220.15</v>
      </c>
      <c r="M37" s="13">
        <f>[1]Лист3!O25+[1]Лист3!Q25</f>
        <v>71108.44</v>
      </c>
      <c r="N37" s="14">
        <f t="shared" si="0"/>
        <v>101172.69</v>
      </c>
      <c r="O37" s="15">
        <v>34.799999999999997</v>
      </c>
      <c r="P37" s="16"/>
    </row>
    <row r="38" spans="2:16" ht="15.75" x14ac:dyDescent="0.25">
      <c r="B38" s="18">
        <v>24</v>
      </c>
      <c r="C38" s="13">
        <f>[1]Лист3!S26</f>
        <v>1982.27</v>
      </c>
      <c r="D38" s="13">
        <f>[1]Лист3!E26</f>
        <v>583.58000000000004</v>
      </c>
      <c r="E38" s="13">
        <f>[1]Лист3!U26</f>
        <v>2629.99</v>
      </c>
      <c r="F38" s="13">
        <f>[1]Лист3!W26</f>
        <v>694.07</v>
      </c>
      <c r="G38" s="13">
        <f>[1]Лист3!BY26</f>
        <v>10301.040000000001</v>
      </c>
      <c r="H38" s="13">
        <f>[1]Лист3!CC26</f>
        <v>1214.33</v>
      </c>
      <c r="I38" s="13">
        <f>[1]Лист3!CE26</f>
        <v>963.78</v>
      </c>
      <c r="J38" s="13">
        <f>[1]Лист3!C26</f>
        <v>7108.7</v>
      </c>
      <c r="K38" s="13">
        <f>[1]Лист3!CG26</f>
        <v>960.28</v>
      </c>
      <c r="L38" s="13">
        <f>[1]Лист3!CI26</f>
        <v>236.7</v>
      </c>
      <c r="M38" s="13">
        <f>[1]Лист3!O26+[1]Лист3!Q26</f>
        <v>70067.34</v>
      </c>
      <c r="N38" s="14">
        <f t="shared" si="0"/>
        <v>96742.079999999987</v>
      </c>
      <c r="O38" s="15">
        <v>34.94</v>
      </c>
      <c r="P38" s="16"/>
    </row>
    <row r="39" spans="2:16" ht="15.75" x14ac:dyDescent="0.25">
      <c r="B39" s="18">
        <v>25</v>
      </c>
      <c r="C39" s="13">
        <f>[1]Лист3!S27</f>
        <v>1911.66</v>
      </c>
      <c r="D39" s="13">
        <f>[1]Лист3!E27</f>
        <v>542.85</v>
      </c>
      <c r="E39" s="13">
        <f>[1]Лист3!U27</f>
        <v>2517.4499999999998</v>
      </c>
      <c r="F39" s="13">
        <f>[1]Лист3!W27</f>
        <v>686.51</v>
      </c>
      <c r="G39" s="13">
        <f>[1]Лист3!BY27</f>
        <v>12000.45</v>
      </c>
      <c r="H39" s="13">
        <f>[1]Лист3!CC27</f>
        <v>1167.42</v>
      </c>
      <c r="I39" s="13">
        <f>[1]Лист3!CE27</f>
        <v>921.46</v>
      </c>
      <c r="J39" s="13">
        <f>[1]Лист3!C27</f>
        <v>7010.14</v>
      </c>
      <c r="K39" s="13">
        <f>[1]Лист3!CG27</f>
        <v>974.67</v>
      </c>
      <c r="L39" s="13">
        <f>[1]Лист3!CI27</f>
        <v>220.91</v>
      </c>
      <c r="M39" s="13">
        <f>[1]Лист3!O27+[1]Лист3!Q27</f>
        <v>68815.17</v>
      </c>
      <c r="N39" s="14">
        <f t="shared" si="0"/>
        <v>96768.69</v>
      </c>
      <c r="O39" s="15">
        <v>34.93</v>
      </c>
      <c r="P39" s="16"/>
    </row>
    <row r="40" spans="2:16" ht="15.75" x14ac:dyDescent="0.25">
      <c r="B40" s="18">
        <v>26</v>
      </c>
      <c r="C40" s="13">
        <f>[1]Лист3!S28</f>
        <v>2153.71</v>
      </c>
      <c r="D40" s="13">
        <f>[1]Лист3!E28</f>
        <v>624.54999999999995</v>
      </c>
      <c r="E40" s="13">
        <f>[1]Лист3!U28</f>
        <v>2685.46</v>
      </c>
      <c r="F40" s="13">
        <f>[1]Лист3!W28</f>
        <v>637.57000000000005</v>
      </c>
      <c r="G40" s="13">
        <f>[1]Лист3!BY28</f>
        <v>12898.01</v>
      </c>
      <c r="H40" s="13">
        <f>[1]Лист3!CC28</f>
        <v>1259.82</v>
      </c>
      <c r="I40" s="13">
        <f>[1]Лист3!CE28</f>
        <v>1025.8900000000001</v>
      </c>
      <c r="J40" s="13">
        <f>[1]Лист3!C28</f>
        <v>8031.04</v>
      </c>
      <c r="K40" s="13">
        <f>[1]Лист3!CG28</f>
        <v>1085.22</v>
      </c>
      <c r="L40" s="13">
        <f>[1]Лист3!CI28</f>
        <v>252.74</v>
      </c>
      <c r="M40" s="13">
        <f>[1]Лист3!O28+[1]Лист3!Q28</f>
        <v>72306.78</v>
      </c>
      <c r="N40" s="14">
        <f t="shared" si="0"/>
        <v>102960.79000000001</v>
      </c>
      <c r="O40" s="15">
        <v>34.880000000000003</v>
      </c>
      <c r="P40" s="16"/>
    </row>
    <row r="41" spans="2:16" ht="15.75" x14ac:dyDescent="0.25">
      <c r="B41" s="18">
        <v>27</v>
      </c>
      <c r="C41" s="13">
        <f>[1]Лист3!S29</f>
        <v>1616.87</v>
      </c>
      <c r="D41" s="13">
        <f>[1]Лист3!E29</f>
        <v>611.65</v>
      </c>
      <c r="E41" s="13">
        <f>[1]Лист3!U29</f>
        <v>2475.4899999999998</v>
      </c>
      <c r="F41" s="13">
        <f>[1]Лист3!W29</f>
        <v>627.75</v>
      </c>
      <c r="G41" s="13">
        <f>[1]Лист3!BY29</f>
        <v>10531.36</v>
      </c>
      <c r="H41" s="13">
        <f>[1]Лист3!CC29</f>
        <v>1156.8399999999999</v>
      </c>
      <c r="I41" s="13">
        <f>[1]Лист3!CE29</f>
        <v>907.04</v>
      </c>
      <c r="J41" s="13">
        <f>[1]Лист3!C29</f>
        <v>6755.21</v>
      </c>
      <c r="K41" s="13">
        <f>[1]Лист3!CG29</f>
        <v>1039.29</v>
      </c>
      <c r="L41" s="13">
        <f>[1]Лист3!CI29</f>
        <v>231.7</v>
      </c>
      <c r="M41" s="13">
        <f>[1]Лист3!O29+[1]Лист3!Q29</f>
        <v>67228.800000000003</v>
      </c>
      <c r="N41" s="14">
        <f t="shared" si="0"/>
        <v>93182</v>
      </c>
      <c r="O41" s="15">
        <v>34.880000000000003</v>
      </c>
      <c r="P41" s="16"/>
    </row>
    <row r="42" spans="2:16" ht="15.75" x14ac:dyDescent="0.25">
      <c r="B42" s="18">
        <v>28</v>
      </c>
      <c r="C42" s="13">
        <f>[1]Лист3!S30</f>
        <v>1968.91</v>
      </c>
      <c r="D42" s="13">
        <f>[1]Лист3!E30</f>
        <v>612.30999999999995</v>
      </c>
      <c r="E42" s="13">
        <f>[1]Лист3!U30</f>
        <v>2540.29</v>
      </c>
      <c r="F42" s="13">
        <f>[1]Лист3!W30</f>
        <v>629.41999999999996</v>
      </c>
      <c r="G42" s="13">
        <f>[1]Лист3!BY30</f>
        <v>11389.97</v>
      </c>
      <c r="H42" s="13">
        <f>[1]Лист3!CC30</f>
        <v>1247.58</v>
      </c>
      <c r="I42" s="13">
        <f>[1]Лист3!CE30</f>
        <v>977.13</v>
      </c>
      <c r="J42" s="13">
        <f>[1]Лист3!C30</f>
        <v>7187.93</v>
      </c>
      <c r="K42" s="13">
        <f>[1]Лист3!CG30</f>
        <v>1016.52</v>
      </c>
      <c r="L42" s="13">
        <f>[1]Лист3!CI30</f>
        <v>258.77</v>
      </c>
      <c r="M42" s="13">
        <f>[1]Лист3!O30+[1]Лист3!Q30</f>
        <v>61172.72</v>
      </c>
      <c r="N42" s="14">
        <f t="shared" si="0"/>
        <v>89001.55</v>
      </c>
      <c r="O42" s="15">
        <v>34.880000000000003</v>
      </c>
      <c r="P42" s="16"/>
    </row>
    <row r="43" spans="2:16" ht="12.75" customHeight="1" x14ac:dyDescent="0.25">
      <c r="B43" s="18">
        <v>29</v>
      </c>
      <c r="C43" s="13">
        <f>[1]Лист3!S31</f>
        <v>2032.52</v>
      </c>
      <c r="D43" s="13">
        <f>[1]Лист3!E31</f>
        <v>547.14</v>
      </c>
      <c r="E43" s="13">
        <f>[1]Лист3!U31</f>
        <v>2509.02</v>
      </c>
      <c r="F43" s="13">
        <f>[1]Лист3!W31</f>
        <v>624.22</v>
      </c>
      <c r="G43" s="13">
        <f>[1]Лист3!BY31</f>
        <v>11688.67</v>
      </c>
      <c r="H43" s="13">
        <f>[1]Лист3!CC31</f>
        <v>1181.02</v>
      </c>
      <c r="I43" s="13">
        <f>[1]Лист3!CE31</f>
        <v>923.66</v>
      </c>
      <c r="J43" s="13">
        <f>[1]Лист3!C31</f>
        <v>6743.54</v>
      </c>
      <c r="K43" s="13">
        <f>[1]Лист3!CG31</f>
        <v>1048.1500000000001</v>
      </c>
      <c r="L43" s="13">
        <f>[1]Лист3!CI31</f>
        <v>247.97</v>
      </c>
      <c r="M43" s="13">
        <f>[1]Лист3!O31+[1]Лист3!Q31</f>
        <v>63538.94</v>
      </c>
      <c r="N43" s="14">
        <f t="shared" si="0"/>
        <v>91084.85</v>
      </c>
      <c r="O43" s="15">
        <v>34.880000000000003</v>
      </c>
      <c r="P43" s="16"/>
    </row>
    <row r="44" spans="2:16" ht="12.75" customHeight="1" x14ac:dyDescent="0.25">
      <c r="B44" s="18">
        <v>30</v>
      </c>
      <c r="C44" s="13">
        <f>[1]Лист3!S32</f>
        <v>1886.98</v>
      </c>
      <c r="D44" s="13">
        <f>[1]Лист3!E32</f>
        <v>536.89</v>
      </c>
      <c r="E44" s="13">
        <f>[1]Лист3!U32</f>
        <v>2485.2600000000002</v>
      </c>
      <c r="F44" s="13">
        <f>[1]Лист3!W32</f>
        <v>634.39</v>
      </c>
      <c r="G44" s="13">
        <f>[1]Лист3!BY32</f>
        <v>11047.79</v>
      </c>
      <c r="H44" s="13">
        <f>[1]Лист3!CC32</f>
        <v>1168.6500000000001</v>
      </c>
      <c r="I44" s="13">
        <f>[1]Лист3!CE32</f>
        <v>922.99</v>
      </c>
      <c r="J44" s="13">
        <f>[1]Лист3!C32</f>
        <v>6136.11</v>
      </c>
      <c r="K44" s="13">
        <f>[1]Лист3!CG32</f>
        <v>951.65</v>
      </c>
      <c r="L44" s="13">
        <f>[1]Лист3!CI32</f>
        <v>223.37</v>
      </c>
      <c r="M44" s="13">
        <f>[1]Лист3!O32+[1]Лист3!Q32</f>
        <v>68650.429999999993</v>
      </c>
      <c r="N44" s="14">
        <f t="shared" si="0"/>
        <v>94644.51</v>
      </c>
      <c r="O44" s="15">
        <v>34.89</v>
      </c>
      <c r="P44" s="16"/>
    </row>
    <row r="45" spans="2:16" ht="12.75" customHeight="1" x14ac:dyDescent="0.25">
      <c r="B45" s="18">
        <v>31</v>
      </c>
      <c r="C45" s="13">
        <f>[1]Лист3!S33</f>
        <v>1925.66</v>
      </c>
      <c r="D45" s="13">
        <f>[1]Лист3!E33</f>
        <v>517.17999999999995</v>
      </c>
      <c r="E45" s="13">
        <f>[1]Лист3!U33</f>
        <v>2406.96</v>
      </c>
      <c r="F45" s="13">
        <f>[1]Лист3!W33</f>
        <v>676.47</v>
      </c>
      <c r="G45" s="13">
        <f>[1]Лист3!BY33</f>
        <v>10847.91</v>
      </c>
      <c r="H45" s="13">
        <f>[1]Лист3!CC33</f>
        <v>1114.07</v>
      </c>
      <c r="I45" s="13">
        <f>[1]Лист3!CE33</f>
        <v>880.15</v>
      </c>
      <c r="J45" s="13">
        <f>[1]Лист3!C33</f>
        <v>5819.58</v>
      </c>
      <c r="K45" s="13">
        <f>[1]Лист3!CG33</f>
        <v>896.75</v>
      </c>
      <c r="L45" s="13">
        <f>[1]Лист3!CI33</f>
        <v>218.17</v>
      </c>
      <c r="M45" s="13">
        <f>[1]Лист3!O33+[1]Лист3!Q33</f>
        <v>67211.45</v>
      </c>
      <c r="N45" s="14">
        <f>SUM(C45:M45)</f>
        <v>92514.35</v>
      </c>
      <c r="O45" s="15">
        <v>34.85</v>
      </c>
      <c r="P45" s="16"/>
    </row>
    <row r="46" spans="2:16" ht="66" customHeight="1" x14ac:dyDescent="0.25">
      <c r="B46" s="18" t="s">
        <v>8</v>
      </c>
      <c r="C46" s="36">
        <f t="shared" ref="C46:M46" si="1">SUM(C15:C45)</f>
        <v>74470.700000000012</v>
      </c>
      <c r="D46" s="36">
        <f t="shared" si="1"/>
        <v>24309.27</v>
      </c>
      <c r="E46" s="36">
        <f t="shared" si="1"/>
        <v>73153.58</v>
      </c>
      <c r="F46" s="36">
        <f t="shared" si="1"/>
        <v>21702.6</v>
      </c>
      <c r="G46" s="36">
        <f t="shared" si="1"/>
        <v>451025.85999999987</v>
      </c>
      <c r="H46" s="36">
        <f t="shared" si="1"/>
        <v>43466.459999999992</v>
      </c>
      <c r="I46" s="36">
        <f t="shared" si="1"/>
        <v>34129.090000000004</v>
      </c>
      <c r="J46" s="36">
        <f t="shared" si="1"/>
        <v>293290.77999999997</v>
      </c>
      <c r="K46" s="36">
        <f t="shared" si="1"/>
        <v>36480.5</v>
      </c>
      <c r="L46" s="36">
        <f t="shared" si="1"/>
        <v>9971.7200000000012</v>
      </c>
      <c r="M46" s="36">
        <f t="shared" si="1"/>
        <v>2388463.5100000002</v>
      </c>
      <c r="N46" s="37">
        <f>SUM(N15:N45)</f>
        <v>3450464.07</v>
      </c>
      <c r="O46" s="46">
        <f>SUMPRODUCT(O15:O45,N15:N45)/SUM(N15:N45)</f>
        <v>34.703519444878616</v>
      </c>
      <c r="P46" s="47"/>
    </row>
    <row r="47" spans="2:16" ht="14.25" hidden="1" customHeight="1" x14ac:dyDescent="0.25">
      <c r="B47" s="23">
        <v>31</v>
      </c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</row>
    <row r="48" spans="2:16" x14ac:dyDescent="0.2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27"/>
    </row>
    <row r="49" spans="3:26" x14ac:dyDescent="0.25">
      <c r="C49" s="28"/>
      <c r="D49" s="28"/>
    </row>
    <row r="50" spans="3:26" x14ac:dyDescent="0.25">
      <c r="C50" s="29" t="s">
        <v>31</v>
      </c>
      <c r="D50" s="29"/>
      <c r="E50" s="30"/>
      <c r="F50" s="30"/>
      <c r="G50" s="30"/>
      <c r="H50" s="30"/>
      <c r="I50" s="30" t="s">
        <v>58</v>
      </c>
      <c r="J50" s="30"/>
      <c r="K50" s="30"/>
      <c r="L50" s="30"/>
      <c r="M50" s="30" t="s">
        <v>59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1"/>
      <c r="Z50" s="3"/>
    </row>
    <row r="51" spans="3:26" x14ac:dyDescent="0.25">
      <c r="C51" s="28"/>
      <c r="D51" s="28" t="s">
        <v>32</v>
      </c>
      <c r="I51" s="1" t="s">
        <v>33</v>
      </c>
      <c r="N51" s="38"/>
      <c r="O51" s="39"/>
      <c r="P51" s="40"/>
      <c r="Q51" s="38"/>
      <c r="R51" s="38"/>
      <c r="S51" s="38"/>
      <c r="T51" s="38"/>
      <c r="U51" s="38"/>
      <c r="V51" s="38"/>
      <c r="W51" s="38"/>
      <c r="X51" s="38"/>
      <c r="Y51" s="32"/>
      <c r="Z51" s="3"/>
    </row>
    <row r="52" spans="3:26" ht="18" customHeight="1" x14ac:dyDescent="0.25">
      <c r="C52" s="29" t="s">
        <v>34</v>
      </c>
      <c r="D52" s="29"/>
      <c r="E52" s="30"/>
      <c r="F52" s="30"/>
      <c r="G52" s="30"/>
      <c r="H52" s="30"/>
      <c r="I52" s="30" t="s">
        <v>60</v>
      </c>
      <c r="J52" s="30"/>
      <c r="K52" s="30"/>
      <c r="L52" s="30"/>
      <c r="M52" s="30" t="s">
        <v>59</v>
      </c>
      <c r="N52" s="34"/>
      <c r="O52" s="34" t="s">
        <v>35</v>
      </c>
      <c r="P52" s="34" t="s">
        <v>36</v>
      </c>
      <c r="Q52" s="34"/>
      <c r="R52" s="34"/>
      <c r="S52" s="34"/>
      <c r="T52" s="34"/>
      <c r="U52" s="34"/>
      <c r="V52" s="34"/>
      <c r="W52" s="34"/>
      <c r="X52" s="34"/>
      <c r="Y52" s="34"/>
      <c r="Z52" s="3"/>
    </row>
    <row r="53" spans="3:26" x14ac:dyDescent="0.25">
      <c r="C53" s="28"/>
      <c r="D53" s="28" t="s">
        <v>37</v>
      </c>
      <c r="I53" s="1" t="s">
        <v>33</v>
      </c>
      <c r="N53" s="38"/>
      <c r="O53" s="39"/>
      <c r="P53" s="41"/>
      <c r="Q53" s="38"/>
      <c r="R53" s="38"/>
      <c r="S53" s="38"/>
      <c r="T53" s="38"/>
      <c r="U53" s="38"/>
      <c r="V53" s="38"/>
      <c r="W53" s="38"/>
      <c r="X53" s="38"/>
      <c r="Y53" s="32"/>
      <c r="Z53" s="3"/>
    </row>
  </sheetData>
  <mergeCells count="19">
    <mergeCell ref="C5:O5"/>
    <mergeCell ref="B6:O9"/>
    <mergeCell ref="B10:P10"/>
    <mergeCell ref="B11:B14"/>
    <mergeCell ref="C11:M11"/>
    <mergeCell ref="N11:N14"/>
    <mergeCell ref="O11:O14"/>
    <mergeCell ref="C12:C14"/>
    <mergeCell ref="D12:D14"/>
    <mergeCell ref="E12:E14"/>
    <mergeCell ref="L12:L14"/>
    <mergeCell ref="M12:M14"/>
    <mergeCell ref="C48:O48"/>
    <mergeCell ref="F12:F14"/>
    <mergeCell ref="G12:G14"/>
    <mergeCell ref="H12:H14"/>
    <mergeCell ref="I12:I14"/>
    <mergeCell ref="J12:J14"/>
    <mergeCell ref="K12:K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3"/>
  <sheetViews>
    <sheetView tabSelected="1" topLeftCell="B1" workbookViewId="0">
      <selection activeCell="K51" sqref="K51"/>
    </sheetView>
  </sheetViews>
  <sheetFormatPr defaultRowHeight="15" x14ac:dyDescent="0.25"/>
  <cols>
    <col min="1" max="1" width="3.5703125" style="1" customWidth="1"/>
    <col min="2" max="2" width="11.7109375" style="1" customWidth="1"/>
    <col min="3" max="7" width="15.42578125" style="1" customWidth="1"/>
    <col min="8" max="9" width="19" style="1" customWidth="1"/>
    <col min="10" max="10" width="10" style="1" customWidth="1"/>
    <col min="11" max="256" width="9.140625" style="1"/>
    <col min="257" max="257" width="3.5703125" style="1" customWidth="1"/>
    <col min="258" max="258" width="11.7109375" style="1" customWidth="1"/>
    <col min="259" max="263" width="15.42578125" style="1" customWidth="1"/>
    <col min="264" max="265" width="19" style="1" customWidth="1"/>
    <col min="266" max="266" width="10" style="1" customWidth="1"/>
    <col min="267" max="512" width="9.140625" style="1"/>
    <col min="513" max="513" width="3.5703125" style="1" customWidth="1"/>
    <col min="514" max="514" width="11.7109375" style="1" customWidth="1"/>
    <col min="515" max="519" width="15.42578125" style="1" customWidth="1"/>
    <col min="520" max="521" width="19" style="1" customWidth="1"/>
    <col min="522" max="522" width="10" style="1" customWidth="1"/>
    <col min="523" max="768" width="9.140625" style="1"/>
    <col min="769" max="769" width="3.5703125" style="1" customWidth="1"/>
    <col min="770" max="770" width="11.7109375" style="1" customWidth="1"/>
    <col min="771" max="775" width="15.42578125" style="1" customWidth="1"/>
    <col min="776" max="777" width="19" style="1" customWidth="1"/>
    <col min="778" max="778" width="10" style="1" customWidth="1"/>
    <col min="779" max="1024" width="9.140625" style="1"/>
    <col min="1025" max="1025" width="3.5703125" style="1" customWidth="1"/>
    <col min="1026" max="1026" width="11.7109375" style="1" customWidth="1"/>
    <col min="1027" max="1031" width="15.42578125" style="1" customWidth="1"/>
    <col min="1032" max="1033" width="19" style="1" customWidth="1"/>
    <col min="1034" max="1034" width="10" style="1" customWidth="1"/>
    <col min="1035" max="1280" width="9.140625" style="1"/>
    <col min="1281" max="1281" width="3.5703125" style="1" customWidth="1"/>
    <col min="1282" max="1282" width="11.7109375" style="1" customWidth="1"/>
    <col min="1283" max="1287" width="15.42578125" style="1" customWidth="1"/>
    <col min="1288" max="1289" width="19" style="1" customWidth="1"/>
    <col min="1290" max="1290" width="10" style="1" customWidth="1"/>
    <col min="1291" max="1536" width="9.140625" style="1"/>
    <col min="1537" max="1537" width="3.5703125" style="1" customWidth="1"/>
    <col min="1538" max="1538" width="11.7109375" style="1" customWidth="1"/>
    <col min="1539" max="1543" width="15.42578125" style="1" customWidth="1"/>
    <col min="1544" max="1545" width="19" style="1" customWidth="1"/>
    <col min="1546" max="1546" width="10" style="1" customWidth="1"/>
    <col min="1547" max="1792" width="9.140625" style="1"/>
    <col min="1793" max="1793" width="3.5703125" style="1" customWidth="1"/>
    <col min="1794" max="1794" width="11.7109375" style="1" customWidth="1"/>
    <col min="1795" max="1799" width="15.42578125" style="1" customWidth="1"/>
    <col min="1800" max="1801" width="19" style="1" customWidth="1"/>
    <col min="1802" max="1802" width="10" style="1" customWidth="1"/>
    <col min="1803" max="2048" width="9.140625" style="1"/>
    <col min="2049" max="2049" width="3.5703125" style="1" customWidth="1"/>
    <col min="2050" max="2050" width="11.7109375" style="1" customWidth="1"/>
    <col min="2051" max="2055" width="15.42578125" style="1" customWidth="1"/>
    <col min="2056" max="2057" width="19" style="1" customWidth="1"/>
    <col min="2058" max="2058" width="10" style="1" customWidth="1"/>
    <col min="2059" max="2304" width="9.140625" style="1"/>
    <col min="2305" max="2305" width="3.5703125" style="1" customWidth="1"/>
    <col min="2306" max="2306" width="11.7109375" style="1" customWidth="1"/>
    <col min="2307" max="2311" width="15.42578125" style="1" customWidth="1"/>
    <col min="2312" max="2313" width="19" style="1" customWidth="1"/>
    <col min="2314" max="2314" width="10" style="1" customWidth="1"/>
    <col min="2315" max="2560" width="9.140625" style="1"/>
    <col min="2561" max="2561" width="3.5703125" style="1" customWidth="1"/>
    <col min="2562" max="2562" width="11.7109375" style="1" customWidth="1"/>
    <col min="2563" max="2567" width="15.42578125" style="1" customWidth="1"/>
    <col min="2568" max="2569" width="19" style="1" customWidth="1"/>
    <col min="2570" max="2570" width="10" style="1" customWidth="1"/>
    <col min="2571" max="2816" width="9.140625" style="1"/>
    <col min="2817" max="2817" width="3.5703125" style="1" customWidth="1"/>
    <col min="2818" max="2818" width="11.7109375" style="1" customWidth="1"/>
    <col min="2819" max="2823" width="15.42578125" style="1" customWidth="1"/>
    <col min="2824" max="2825" width="19" style="1" customWidth="1"/>
    <col min="2826" max="2826" width="10" style="1" customWidth="1"/>
    <col min="2827" max="3072" width="9.140625" style="1"/>
    <col min="3073" max="3073" width="3.5703125" style="1" customWidth="1"/>
    <col min="3074" max="3074" width="11.7109375" style="1" customWidth="1"/>
    <col min="3075" max="3079" width="15.42578125" style="1" customWidth="1"/>
    <col min="3080" max="3081" width="19" style="1" customWidth="1"/>
    <col min="3082" max="3082" width="10" style="1" customWidth="1"/>
    <col min="3083" max="3328" width="9.140625" style="1"/>
    <col min="3329" max="3329" width="3.5703125" style="1" customWidth="1"/>
    <col min="3330" max="3330" width="11.7109375" style="1" customWidth="1"/>
    <col min="3331" max="3335" width="15.42578125" style="1" customWidth="1"/>
    <col min="3336" max="3337" width="19" style="1" customWidth="1"/>
    <col min="3338" max="3338" width="10" style="1" customWidth="1"/>
    <col min="3339" max="3584" width="9.140625" style="1"/>
    <col min="3585" max="3585" width="3.5703125" style="1" customWidth="1"/>
    <col min="3586" max="3586" width="11.7109375" style="1" customWidth="1"/>
    <col min="3587" max="3591" width="15.42578125" style="1" customWidth="1"/>
    <col min="3592" max="3593" width="19" style="1" customWidth="1"/>
    <col min="3594" max="3594" width="10" style="1" customWidth="1"/>
    <col min="3595" max="3840" width="9.140625" style="1"/>
    <col min="3841" max="3841" width="3.5703125" style="1" customWidth="1"/>
    <col min="3842" max="3842" width="11.7109375" style="1" customWidth="1"/>
    <col min="3843" max="3847" width="15.42578125" style="1" customWidth="1"/>
    <col min="3848" max="3849" width="19" style="1" customWidth="1"/>
    <col min="3850" max="3850" width="10" style="1" customWidth="1"/>
    <col min="3851" max="4096" width="9.140625" style="1"/>
    <col min="4097" max="4097" width="3.5703125" style="1" customWidth="1"/>
    <col min="4098" max="4098" width="11.7109375" style="1" customWidth="1"/>
    <col min="4099" max="4103" width="15.42578125" style="1" customWidth="1"/>
    <col min="4104" max="4105" width="19" style="1" customWidth="1"/>
    <col min="4106" max="4106" width="10" style="1" customWidth="1"/>
    <col min="4107" max="4352" width="9.140625" style="1"/>
    <col min="4353" max="4353" width="3.5703125" style="1" customWidth="1"/>
    <col min="4354" max="4354" width="11.7109375" style="1" customWidth="1"/>
    <col min="4355" max="4359" width="15.42578125" style="1" customWidth="1"/>
    <col min="4360" max="4361" width="19" style="1" customWidth="1"/>
    <col min="4362" max="4362" width="10" style="1" customWidth="1"/>
    <col min="4363" max="4608" width="9.140625" style="1"/>
    <col min="4609" max="4609" width="3.5703125" style="1" customWidth="1"/>
    <col min="4610" max="4610" width="11.7109375" style="1" customWidth="1"/>
    <col min="4611" max="4615" width="15.42578125" style="1" customWidth="1"/>
    <col min="4616" max="4617" width="19" style="1" customWidth="1"/>
    <col min="4618" max="4618" width="10" style="1" customWidth="1"/>
    <col min="4619" max="4864" width="9.140625" style="1"/>
    <col min="4865" max="4865" width="3.5703125" style="1" customWidth="1"/>
    <col min="4866" max="4866" width="11.7109375" style="1" customWidth="1"/>
    <col min="4867" max="4871" width="15.42578125" style="1" customWidth="1"/>
    <col min="4872" max="4873" width="19" style="1" customWidth="1"/>
    <col min="4874" max="4874" width="10" style="1" customWidth="1"/>
    <col min="4875" max="5120" width="9.140625" style="1"/>
    <col min="5121" max="5121" width="3.5703125" style="1" customWidth="1"/>
    <col min="5122" max="5122" width="11.7109375" style="1" customWidth="1"/>
    <col min="5123" max="5127" width="15.42578125" style="1" customWidth="1"/>
    <col min="5128" max="5129" width="19" style="1" customWidth="1"/>
    <col min="5130" max="5130" width="10" style="1" customWidth="1"/>
    <col min="5131" max="5376" width="9.140625" style="1"/>
    <col min="5377" max="5377" width="3.5703125" style="1" customWidth="1"/>
    <col min="5378" max="5378" width="11.7109375" style="1" customWidth="1"/>
    <col min="5379" max="5383" width="15.42578125" style="1" customWidth="1"/>
    <col min="5384" max="5385" width="19" style="1" customWidth="1"/>
    <col min="5386" max="5386" width="10" style="1" customWidth="1"/>
    <col min="5387" max="5632" width="9.140625" style="1"/>
    <col min="5633" max="5633" width="3.5703125" style="1" customWidth="1"/>
    <col min="5634" max="5634" width="11.7109375" style="1" customWidth="1"/>
    <col min="5635" max="5639" width="15.42578125" style="1" customWidth="1"/>
    <col min="5640" max="5641" width="19" style="1" customWidth="1"/>
    <col min="5642" max="5642" width="10" style="1" customWidth="1"/>
    <col min="5643" max="5888" width="9.140625" style="1"/>
    <col min="5889" max="5889" width="3.5703125" style="1" customWidth="1"/>
    <col min="5890" max="5890" width="11.7109375" style="1" customWidth="1"/>
    <col min="5891" max="5895" width="15.42578125" style="1" customWidth="1"/>
    <col min="5896" max="5897" width="19" style="1" customWidth="1"/>
    <col min="5898" max="5898" width="10" style="1" customWidth="1"/>
    <col min="5899" max="6144" width="9.140625" style="1"/>
    <col min="6145" max="6145" width="3.5703125" style="1" customWidth="1"/>
    <col min="6146" max="6146" width="11.7109375" style="1" customWidth="1"/>
    <col min="6147" max="6151" width="15.42578125" style="1" customWidth="1"/>
    <col min="6152" max="6153" width="19" style="1" customWidth="1"/>
    <col min="6154" max="6154" width="10" style="1" customWidth="1"/>
    <col min="6155" max="6400" width="9.140625" style="1"/>
    <col min="6401" max="6401" width="3.5703125" style="1" customWidth="1"/>
    <col min="6402" max="6402" width="11.7109375" style="1" customWidth="1"/>
    <col min="6403" max="6407" width="15.42578125" style="1" customWidth="1"/>
    <col min="6408" max="6409" width="19" style="1" customWidth="1"/>
    <col min="6410" max="6410" width="10" style="1" customWidth="1"/>
    <col min="6411" max="6656" width="9.140625" style="1"/>
    <col min="6657" max="6657" width="3.5703125" style="1" customWidth="1"/>
    <col min="6658" max="6658" width="11.7109375" style="1" customWidth="1"/>
    <col min="6659" max="6663" width="15.42578125" style="1" customWidth="1"/>
    <col min="6664" max="6665" width="19" style="1" customWidth="1"/>
    <col min="6666" max="6666" width="10" style="1" customWidth="1"/>
    <col min="6667" max="6912" width="9.140625" style="1"/>
    <col min="6913" max="6913" width="3.5703125" style="1" customWidth="1"/>
    <col min="6914" max="6914" width="11.7109375" style="1" customWidth="1"/>
    <col min="6915" max="6919" width="15.42578125" style="1" customWidth="1"/>
    <col min="6920" max="6921" width="19" style="1" customWidth="1"/>
    <col min="6922" max="6922" width="10" style="1" customWidth="1"/>
    <col min="6923" max="7168" width="9.140625" style="1"/>
    <col min="7169" max="7169" width="3.5703125" style="1" customWidth="1"/>
    <col min="7170" max="7170" width="11.7109375" style="1" customWidth="1"/>
    <col min="7171" max="7175" width="15.42578125" style="1" customWidth="1"/>
    <col min="7176" max="7177" width="19" style="1" customWidth="1"/>
    <col min="7178" max="7178" width="10" style="1" customWidth="1"/>
    <col min="7179" max="7424" width="9.140625" style="1"/>
    <col min="7425" max="7425" width="3.5703125" style="1" customWidth="1"/>
    <col min="7426" max="7426" width="11.7109375" style="1" customWidth="1"/>
    <col min="7427" max="7431" width="15.42578125" style="1" customWidth="1"/>
    <col min="7432" max="7433" width="19" style="1" customWidth="1"/>
    <col min="7434" max="7434" width="10" style="1" customWidth="1"/>
    <col min="7435" max="7680" width="9.140625" style="1"/>
    <col min="7681" max="7681" width="3.5703125" style="1" customWidth="1"/>
    <col min="7682" max="7682" width="11.7109375" style="1" customWidth="1"/>
    <col min="7683" max="7687" width="15.42578125" style="1" customWidth="1"/>
    <col min="7688" max="7689" width="19" style="1" customWidth="1"/>
    <col min="7690" max="7690" width="10" style="1" customWidth="1"/>
    <col min="7691" max="7936" width="9.140625" style="1"/>
    <col min="7937" max="7937" width="3.5703125" style="1" customWidth="1"/>
    <col min="7938" max="7938" width="11.7109375" style="1" customWidth="1"/>
    <col min="7939" max="7943" width="15.42578125" style="1" customWidth="1"/>
    <col min="7944" max="7945" width="19" style="1" customWidth="1"/>
    <col min="7946" max="7946" width="10" style="1" customWidth="1"/>
    <col min="7947" max="8192" width="9.140625" style="1"/>
    <col min="8193" max="8193" width="3.5703125" style="1" customWidth="1"/>
    <col min="8194" max="8194" width="11.7109375" style="1" customWidth="1"/>
    <col min="8195" max="8199" width="15.42578125" style="1" customWidth="1"/>
    <col min="8200" max="8201" width="19" style="1" customWidth="1"/>
    <col min="8202" max="8202" width="10" style="1" customWidth="1"/>
    <col min="8203" max="8448" width="9.140625" style="1"/>
    <col min="8449" max="8449" width="3.5703125" style="1" customWidth="1"/>
    <col min="8450" max="8450" width="11.7109375" style="1" customWidth="1"/>
    <col min="8451" max="8455" width="15.42578125" style="1" customWidth="1"/>
    <col min="8456" max="8457" width="19" style="1" customWidth="1"/>
    <col min="8458" max="8458" width="10" style="1" customWidth="1"/>
    <col min="8459" max="8704" width="9.140625" style="1"/>
    <col min="8705" max="8705" width="3.5703125" style="1" customWidth="1"/>
    <col min="8706" max="8706" width="11.7109375" style="1" customWidth="1"/>
    <col min="8707" max="8711" width="15.42578125" style="1" customWidth="1"/>
    <col min="8712" max="8713" width="19" style="1" customWidth="1"/>
    <col min="8714" max="8714" width="10" style="1" customWidth="1"/>
    <col min="8715" max="8960" width="9.140625" style="1"/>
    <col min="8961" max="8961" width="3.5703125" style="1" customWidth="1"/>
    <col min="8962" max="8962" width="11.7109375" style="1" customWidth="1"/>
    <col min="8963" max="8967" width="15.42578125" style="1" customWidth="1"/>
    <col min="8968" max="8969" width="19" style="1" customWidth="1"/>
    <col min="8970" max="8970" width="10" style="1" customWidth="1"/>
    <col min="8971" max="9216" width="9.140625" style="1"/>
    <col min="9217" max="9217" width="3.5703125" style="1" customWidth="1"/>
    <col min="9218" max="9218" width="11.7109375" style="1" customWidth="1"/>
    <col min="9219" max="9223" width="15.42578125" style="1" customWidth="1"/>
    <col min="9224" max="9225" width="19" style="1" customWidth="1"/>
    <col min="9226" max="9226" width="10" style="1" customWidth="1"/>
    <col min="9227" max="9472" width="9.140625" style="1"/>
    <col min="9473" max="9473" width="3.5703125" style="1" customWidth="1"/>
    <col min="9474" max="9474" width="11.7109375" style="1" customWidth="1"/>
    <col min="9475" max="9479" width="15.42578125" style="1" customWidth="1"/>
    <col min="9480" max="9481" width="19" style="1" customWidth="1"/>
    <col min="9482" max="9482" width="10" style="1" customWidth="1"/>
    <col min="9483" max="9728" width="9.140625" style="1"/>
    <col min="9729" max="9729" width="3.5703125" style="1" customWidth="1"/>
    <col min="9730" max="9730" width="11.7109375" style="1" customWidth="1"/>
    <col min="9731" max="9735" width="15.42578125" style="1" customWidth="1"/>
    <col min="9736" max="9737" width="19" style="1" customWidth="1"/>
    <col min="9738" max="9738" width="10" style="1" customWidth="1"/>
    <col min="9739" max="9984" width="9.140625" style="1"/>
    <col min="9985" max="9985" width="3.5703125" style="1" customWidth="1"/>
    <col min="9986" max="9986" width="11.7109375" style="1" customWidth="1"/>
    <col min="9987" max="9991" width="15.42578125" style="1" customWidth="1"/>
    <col min="9992" max="9993" width="19" style="1" customWidth="1"/>
    <col min="9994" max="9994" width="10" style="1" customWidth="1"/>
    <col min="9995" max="10240" width="9.140625" style="1"/>
    <col min="10241" max="10241" width="3.5703125" style="1" customWidth="1"/>
    <col min="10242" max="10242" width="11.7109375" style="1" customWidth="1"/>
    <col min="10243" max="10247" width="15.42578125" style="1" customWidth="1"/>
    <col min="10248" max="10249" width="19" style="1" customWidth="1"/>
    <col min="10250" max="10250" width="10" style="1" customWidth="1"/>
    <col min="10251" max="10496" width="9.140625" style="1"/>
    <col min="10497" max="10497" width="3.5703125" style="1" customWidth="1"/>
    <col min="10498" max="10498" width="11.7109375" style="1" customWidth="1"/>
    <col min="10499" max="10503" width="15.42578125" style="1" customWidth="1"/>
    <col min="10504" max="10505" width="19" style="1" customWidth="1"/>
    <col min="10506" max="10506" width="10" style="1" customWidth="1"/>
    <col min="10507" max="10752" width="9.140625" style="1"/>
    <col min="10753" max="10753" width="3.5703125" style="1" customWidth="1"/>
    <col min="10754" max="10754" width="11.7109375" style="1" customWidth="1"/>
    <col min="10755" max="10759" width="15.42578125" style="1" customWidth="1"/>
    <col min="10760" max="10761" width="19" style="1" customWidth="1"/>
    <col min="10762" max="10762" width="10" style="1" customWidth="1"/>
    <col min="10763" max="11008" width="9.140625" style="1"/>
    <col min="11009" max="11009" width="3.5703125" style="1" customWidth="1"/>
    <col min="11010" max="11010" width="11.7109375" style="1" customWidth="1"/>
    <col min="11011" max="11015" width="15.42578125" style="1" customWidth="1"/>
    <col min="11016" max="11017" width="19" style="1" customWidth="1"/>
    <col min="11018" max="11018" width="10" style="1" customWidth="1"/>
    <col min="11019" max="11264" width="9.140625" style="1"/>
    <col min="11265" max="11265" width="3.5703125" style="1" customWidth="1"/>
    <col min="11266" max="11266" width="11.7109375" style="1" customWidth="1"/>
    <col min="11267" max="11271" width="15.42578125" style="1" customWidth="1"/>
    <col min="11272" max="11273" width="19" style="1" customWidth="1"/>
    <col min="11274" max="11274" width="10" style="1" customWidth="1"/>
    <col min="11275" max="11520" width="9.140625" style="1"/>
    <col min="11521" max="11521" width="3.5703125" style="1" customWidth="1"/>
    <col min="11522" max="11522" width="11.7109375" style="1" customWidth="1"/>
    <col min="11523" max="11527" width="15.42578125" style="1" customWidth="1"/>
    <col min="11528" max="11529" width="19" style="1" customWidth="1"/>
    <col min="11530" max="11530" width="10" style="1" customWidth="1"/>
    <col min="11531" max="11776" width="9.140625" style="1"/>
    <col min="11777" max="11777" width="3.5703125" style="1" customWidth="1"/>
    <col min="11778" max="11778" width="11.7109375" style="1" customWidth="1"/>
    <col min="11779" max="11783" width="15.42578125" style="1" customWidth="1"/>
    <col min="11784" max="11785" width="19" style="1" customWidth="1"/>
    <col min="11786" max="11786" width="10" style="1" customWidth="1"/>
    <col min="11787" max="12032" width="9.140625" style="1"/>
    <col min="12033" max="12033" width="3.5703125" style="1" customWidth="1"/>
    <col min="12034" max="12034" width="11.7109375" style="1" customWidth="1"/>
    <col min="12035" max="12039" width="15.42578125" style="1" customWidth="1"/>
    <col min="12040" max="12041" width="19" style="1" customWidth="1"/>
    <col min="12042" max="12042" width="10" style="1" customWidth="1"/>
    <col min="12043" max="12288" width="9.140625" style="1"/>
    <col min="12289" max="12289" width="3.5703125" style="1" customWidth="1"/>
    <col min="12290" max="12290" width="11.7109375" style="1" customWidth="1"/>
    <col min="12291" max="12295" width="15.42578125" style="1" customWidth="1"/>
    <col min="12296" max="12297" width="19" style="1" customWidth="1"/>
    <col min="12298" max="12298" width="10" style="1" customWidth="1"/>
    <col min="12299" max="12544" width="9.140625" style="1"/>
    <col min="12545" max="12545" width="3.5703125" style="1" customWidth="1"/>
    <col min="12546" max="12546" width="11.7109375" style="1" customWidth="1"/>
    <col min="12547" max="12551" width="15.42578125" style="1" customWidth="1"/>
    <col min="12552" max="12553" width="19" style="1" customWidth="1"/>
    <col min="12554" max="12554" width="10" style="1" customWidth="1"/>
    <col min="12555" max="12800" width="9.140625" style="1"/>
    <col min="12801" max="12801" width="3.5703125" style="1" customWidth="1"/>
    <col min="12802" max="12802" width="11.7109375" style="1" customWidth="1"/>
    <col min="12803" max="12807" width="15.42578125" style="1" customWidth="1"/>
    <col min="12808" max="12809" width="19" style="1" customWidth="1"/>
    <col min="12810" max="12810" width="10" style="1" customWidth="1"/>
    <col min="12811" max="13056" width="9.140625" style="1"/>
    <col min="13057" max="13057" width="3.5703125" style="1" customWidth="1"/>
    <col min="13058" max="13058" width="11.7109375" style="1" customWidth="1"/>
    <col min="13059" max="13063" width="15.42578125" style="1" customWidth="1"/>
    <col min="13064" max="13065" width="19" style="1" customWidth="1"/>
    <col min="13066" max="13066" width="10" style="1" customWidth="1"/>
    <col min="13067" max="13312" width="9.140625" style="1"/>
    <col min="13313" max="13313" width="3.5703125" style="1" customWidth="1"/>
    <col min="13314" max="13314" width="11.7109375" style="1" customWidth="1"/>
    <col min="13315" max="13319" width="15.42578125" style="1" customWidth="1"/>
    <col min="13320" max="13321" width="19" style="1" customWidth="1"/>
    <col min="13322" max="13322" width="10" style="1" customWidth="1"/>
    <col min="13323" max="13568" width="9.140625" style="1"/>
    <col min="13569" max="13569" width="3.5703125" style="1" customWidth="1"/>
    <col min="13570" max="13570" width="11.7109375" style="1" customWidth="1"/>
    <col min="13571" max="13575" width="15.42578125" style="1" customWidth="1"/>
    <col min="13576" max="13577" width="19" style="1" customWidth="1"/>
    <col min="13578" max="13578" width="10" style="1" customWidth="1"/>
    <col min="13579" max="13824" width="9.140625" style="1"/>
    <col min="13825" max="13825" width="3.5703125" style="1" customWidth="1"/>
    <col min="13826" max="13826" width="11.7109375" style="1" customWidth="1"/>
    <col min="13827" max="13831" width="15.42578125" style="1" customWidth="1"/>
    <col min="13832" max="13833" width="19" style="1" customWidth="1"/>
    <col min="13834" max="13834" width="10" style="1" customWidth="1"/>
    <col min="13835" max="14080" width="9.140625" style="1"/>
    <col min="14081" max="14081" width="3.5703125" style="1" customWidth="1"/>
    <col min="14082" max="14082" width="11.7109375" style="1" customWidth="1"/>
    <col min="14083" max="14087" width="15.42578125" style="1" customWidth="1"/>
    <col min="14088" max="14089" width="19" style="1" customWidth="1"/>
    <col min="14090" max="14090" width="10" style="1" customWidth="1"/>
    <col min="14091" max="14336" width="9.140625" style="1"/>
    <col min="14337" max="14337" width="3.5703125" style="1" customWidth="1"/>
    <col min="14338" max="14338" width="11.7109375" style="1" customWidth="1"/>
    <col min="14339" max="14343" width="15.42578125" style="1" customWidth="1"/>
    <col min="14344" max="14345" width="19" style="1" customWidth="1"/>
    <col min="14346" max="14346" width="10" style="1" customWidth="1"/>
    <col min="14347" max="14592" width="9.140625" style="1"/>
    <col min="14593" max="14593" width="3.5703125" style="1" customWidth="1"/>
    <col min="14594" max="14594" width="11.7109375" style="1" customWidth="1"/>
    <col min="14595" max="14599" width="15.42578125" style="1" customWidth="1"/>
    <col min="14600" max="14601" width="19" style="1" customWidth="1"/>
    <col min="14602" max="14602" width="10" style="1" customWidth="1"/>
    <col min="14603" max="14848" width="9.140625" style="1"/>
    <col min="14849" max="14849" width="3.5703125" style="1" customWidth="1"/>
    <col min="14850" max="14850" width="11.7109375" style="1" customWidth="1"/>
    <col min="14851" max="14855" width="15.42578125" style="1" customWidth="1"/>
    <col min="14856" max="14857" width="19" style="1" customWidth="1"/>
    <col min="14858" max="14858" width="10" style="1" customWidth="1"/>
    <col min="14859" max="15104" width="9.140625" style="1"/>
    <col min="15105" max="15105" width="3.5703125" style="1" customWidth="1"/>
    <col min="15106" max="15106" width="11.7109375" style="1" customWidth="1"/>
    <col min="15107" max="15111" width="15.42578125" style="1" customWidth="1"/>
    <col min="15112" max="15113" width="19" style="1" customWidth="1"/>
    <col min="15114" max="15114" width="10" style="1" customWidth="1"/>
    <col min="15115" max="15360" width="9.140625" style="1"/>
    <col min="15361" max="15361" width="3.5703125" style="1" customWidth="1"/>
    <col min="15362" max="15362" width="11.7109375" style="1" customWidth="1"/>
    <col min="15363" max="15367" width="15.42578125" style="1" customWidth="1"/>
    <col min="15368" max="15369" width="19" style="1" customWidth="1"/>
    <col min="15370" max="15370" width="10" style="1" customWidth="1"/>
    <col min="15371" max="15616" width="9.140625" style="1"/>
    <col min="15617" max="15617" width="3.5703125" style="1" customWidth="1"/>
    <col min="15618" max="15618" width="11.7109375" style="1" customWidth="1"/>
    <col min="15619" max="15623" width="15.42578125" style="1" customWidth="1"/>
    <col min="15624" max="15625" width="19" style="1" customWidth="1"/>
    <col min="15626" max="15626" width="10" style="1" customWidth="1"/>
    <col min="15627" max="15872" width="9.140625" style="1"/>
    <col min="15873" max="15873" width="3.5703125" style="1" customWidth="1"/>
    <col min="15874" max="15874" width="11.7109375" style="1" customWidth="1"/>
    <col min="15875" max="15879" width="15.42578125" style="1" customWidth="1"/>
    <col min="15880" max="15881" width="19" style="1" customWidth="1"/>
    <col min="15882" max="15882" width="10" style="1" customWidth="1"/>
    <col min="15883" max="16128" width="9.140625" style="1"/>
    <col min="16129" max="16129" width="3.5703125" style="1" customWidth="1"/>
    <col min="16130" max="16130" width="11.7109375" style="1" customWidth="1"/>
    <col min="16131" max="16135" width="15.42578125" style="1" customWidth="1"/>
    <col min="16136" max="16137" width="19" style="1" customWidth="1"/>
    <col min="16138" max="16138" width="10" style="1" customWidth="1"/>
    <col min="16139" max="16384" width="9.140625" style="1"/>
  </cols>
  <sheetData>
    <row r="1" spans="2:10" x14ac:dyDescent="0.25">
      <c r="B1" s="2" t="s">
        <v>0</v>
      </c>
      <c r="C1" s="2"/>
      <c r="D1" s="2"/>
      <c r="E1" s="2"/>
      <c r="F1" s="2"/>
      <c r="G1" s="2"/>
    </row>
    <row r="2" spans="2:10" x14ac:dyDescent="0.25">
      <c r="B2" s="2" t="s">
        <v>1</v>
      </c>
      <c r="C2" s="2"/>
      <c r="D2" s="2"/>
      <c r="E2" s="2"/>
      <c r="F2" s="2"/>
      <c r="G2" s="2"/>
    </row>
    <row r="3" spans="2:10" x14ac:dyDescent="0.25">
      <c r="B3" s="4" t="s">
        <v>2</v>
      </c>
      <c r="C3" s="4"/>
      <c r="D3" s="4"/>
      <c r="E3" s="2"/>
      <c r="F3" s="2"/>
      <c r="G3" s="2"/>
      <c r="H3" s="6"/>
      <c r="I3" s="6"/>
      <c r="J3" s="6"/>
    </row>
    <row r="4" spans="2:10" x14ac:dyDescent="0.25">
      <c r="B4" s="2"/>
      <c r="C4" s="2"/>
      <c r="D4" s="2"/>
      <c r="E4" s="2"/>
      <c r="F4" s="2"/>
      <c r="G4" s="2"/>
      <c r="H4" s="6"/>
      <c r="I4" s="6"/>
      <c r="J4" s="6"/>
    </row>
    <row r="5" spans="2:10" x14ac:dyDescent="0.25">
      <c r="C5" s="56" t="s">
        <v>3</v>
      </c>
      <c r="D5" s="56"/>
      <c r="E5" s="56"/>
      <c r="F5" s="56"/>
      <c r="G5" s="56"/>
      <c r="H5" s="56"/>
      <c r="I5" s="56"/>
      <c r="J5" s="7"/>
    </row>
    <row r="6" spans="2:10" ht="18" customHeight="1" x14ac:dyDescent="0.25">
      <c r="B6" s="57" t="s">
        <v>51</v>
      </c>
      <c r="C6" s="57"/>
      <c r="D6" s="57"/>
      <c r="E6" s="57"/>
      <c r="F6" s="57"/>
      <c r="G6" s="57"/>
      <c r="H6" s="57"/>
      <c r="I6" s="57"/>
      <c r="J6" s="8"/>
    </row>
    <row r="7" spans="2:10" ht="18" customHeight="1" x14ac:dyDescent="0.25">
      <c r="B7" s="57"/>
      <c r="C7" s="57"/>
      <c r="D7" s="57"/>
      <c r="E7" s="57"/>
      <c r="F7" s="57"/>
      <c r="G7" s="57"/>
      <c r="H7" s="57"/>
      <c r="I7" s="57"/>
      <c r="J7" s="9"/>
    </row>
    <row r="8" spans="2:10" ht="18" customHeight="1" x14ac:dyDescent="0.25">
      <c r="B8" s="57"/>
      <c r="C8" s="57"/>
      <c r="D8" s="57"/>
      <c r="E8" s="57"/>
      <c r="F8" s="57"/>
      <c r="G8" s="57"/>
      <c r="H8" s="57"/>
      <c r="I8" s="57"/>
      <c r="J8" s="9"/>
    </row>
    <row r="9" spans="2:10" ht="18" customHeight="1" x14ac:dyDescent="0.25">
      <c r="B9" s="57"/>
      <c r="C9" s="57"/>
      <c r="D9" s="57"/>
      <c r="E9" s="57"/>
      <c r="F9" s="57"/>
      <c r="G9" s="57"/>
      <c r="H9" s="57"/>
      <c r="I9" s="57"/>
      <c r="J9" s="10"/>
    </row>
    <row r="10" spans="2:10" ht="24" customHeight="1" x14ac:dyDescent="0.25">
      <c r="B10" s="58" t="s">
        <v>52</v>
      </c>
      <c r="C10" s="58"/>
      <c r="D10" s="58"/>
      <c r="E10" s="58"/>
      <c r="F10" s="58"/>
      <c r="G10" s="58"/>
      <c r="H10" s="58"/>
      <c r="I10" s="58"/>
      <c r="J10" s="58"/>
    </row>
    <row r="11" spans="2:10" ht="30" customHeight="1" x14ac:dyDescent="0.25">
      <c r="B11" s="52" t="s">
        <v>6</v>
      </c>
      <c r="C11" s="60" t="s">
        <v>7</v>
      </c>
      <c r="D11" s="61"/>
      <c r="E11" s="61"/>
      <c r="F11" s="61"/>
      <c r="G11" s="61"/>
      <c r="H11" s="62" t="s">
        <v>8</v>
      </c>
      <c r="I11" s="63" t="s">
        <v>9</v>
      </c>
      <c r="J11" s="11"/>
    </row>
    <row r="12" spans="2:10" ht="48.75" customHeight="1" x14ac:dyDescent="0.25">
      <c r="B12" s="53"/>
      <c r="C12" s="66" t="s">
        <v>53</v>
      </c>
      <c r="D12" s="55" t="s">
        <v>54</v>
      </c>
      <c r="E12" s="55" t="s">
        <v>55</v>
      </c>
      <c r="F12" s="55" t="s">
        <v>56</v>
      </c>
      <c r="G12" s="55" t="s">
        <v>57</v>
      </c>
      <c r="H12" s="62"/>
      <c r="I12" s="64"/>
      <c r="J12" s="11"/>
    </row>
    <row r="13" spans="2:10" ht="15.75" customHeight="1" x14ac:dyDescent="0.25">
      <c r="B13" s="53"/>
      <c r="C13" s="66"/>
      <c r="D13" s="55"/>
      <c r="E13" s="55"/>
      <c r="F13" s="55"/>
      <c r="G13" s="55"/>
      <c r="H13" s="62"/>
      <c r="I13" s="64"/>
      <c r="J13" s="11"/>
    </row>
    <row r="14" spans="2:10" ht="30" customHeight="1" x14ac:dyDescent="0.25">
      <c r="B14" s="59"/>
      <c r="C14" s="66"/>
      <c r="D14" s="55"/>
      <c r="E14" s="55"/>
      <c r="F14" s="55"/>
      <c r="G14" s="55"/>
      <c r="H14" s="62"/>
      <c r="I14" s="65"/>
      <c r="J14" s="11"/>
    </row>
    <row r="15" spans="2:10" ht="15.75" customHeight="1" x14ac:dyDescent="0.25">
      <c r="B15" s="12">
        <v>1</v>
      </c>
      <c r="C15" s="13">
        <f>[1]Лист3!M3</f>
        <v>506429.48</v>
      </c>
      <c r="D15" s="13">
        <f>[1]Лист3!AA3</f>
        <v>2181.96</v>
      </c>
      <c r="E15" s="13">
        <f>[1]Лист3!AU3</f>
        <v>1801.64</v>
      </c>
      <c r="F15" s="13">
        <f>[1]Лист3!AM3</f>
        <v>14786.55</v>
      </c>
      <c r="G15" s="13">
        <f>[1]Лист3!AS3</f>
        <v>12560.19</v>
      </c>
      <c r="H15" s="14">
        <f>SUM(C15:G15)</f>
        <v>537759.81999999995</v>
      </c>
      <c r="I15" s="15">
        <v>34.479999999999997</v>
      </c>
      <c r="J15" s="16"/>
    </row>
    <row r="16" spans="2:10" ht="15.75" x14ac:dyDescent="0.25">
      <c r="B16" s="12">
        <v>2</v>
      </c>
      <c r="C16" s="13">
        <f>[1]Лист3!M4</f>
        <v>536861.35</v>
      </c>
      <c r="D16" s="13">
        <f>[1]Лист3!AA4</f>
        <v>2088</v>
      </c>
      <c r="E16" s="13">
        <f>[1]Лист3!AU4</f>
        <v>1564.47</v>
      </c>
      <c r="F16" s="13">
        <f>[1]Лист3!AM4</f>
        <v>15785.31</v>
      </c>
      <c r="G16" s="13">
        <f>[1]Лист3!AS4</f>
        <v>12317.3</v>
      </c>
      <c r="H16" s="14">
        <f t="shared" ref="H16:H44" si="0">SUM(C16:G16)</f>
        <v>568616.43000000005</v>
      </c>
      <c r="I16" s="15">
        <v>34.479999999999997</v>
      </c>
      <c r="J16" s="16"/>
    </row>
    <row r="17" spans="2:10" ht="15.75" x14ac:dyDescent="0.25">
      <c r="B17" s="12">
        <v>3</v>
      </c>
      <c r="C17" s="13">
        <f>[1]Лист3!M5</f>
        <v>510124.52</v>
      </c>
      <c r="D17" s="13">
        <f>[1]Лист3!AA5</f>
        <v>2132.21</v>
      </c>
      <c r="E17" s="13">
        <f>[1]Лист3!AU5</f>
        <v>1609.73</v>
      </c>
      <c r="F17" s="13">
        <f>[1]Лист3!AM5</f>
        <v>34096.239999999998</v>
      </c>
      <c r="G17" s="13">
        <f>[1]Лист3!AS5</f>
        <v>13021.51</v>
      </c>
      <c r="H17" s="14">
        <f t="shared" si="0"/>
        <v>560984.21000000008</v>
      </c>
      <c r="I17" s="15">
        <v>34.479999999999997</v>
      </c>
      <c r="J17" s="16"/>
    </row>
    <row r="18" spans="2:10" ht="15.75" x14ac:dyDescent="0.25">
      <c r="B18" s="12">
        <v>4</v>
      </c>
      <c r="C18" s="13">
        <f>[1]Лист3!M6</f>
        <v>422426.49</v>
      </c>
      <c r="D18" s="13">
        <f>[1]Лист3!AA6</f>
        <v>2332.4</v>
      </c>
      <c r="E18" s="13">
        <f>[1]Лист3!AU6</f>
        <v>1910.11</v>
      </c>
      <c r="F18" s="13">
        <f>[1]Лист3!AM6</f>
        <v>35853.08</v>
      </c>
      <c r="G18" s="13">
        <f>[1]Лист3!AS6</f>
        <v>14985.71</v>
      </c>
      <c r="H18" s="14">
        <f t="shared" si="0"/>
        <v>477507.79000000004</v>
      </c>
      <c r="I18" s="15">
        <v>34.64</v>
      </c>
      <c r="J18" s="16"/>
    </row>
    <row r="19" spans="2:10" ht="15.75" x14ac:dyDescent="0.25">
      <c r="B19" s="12">
        <v>5</v>
      </c>
      <c r="C19" s="13">
        <f>[1]Лист3!M7</f>
        <v>430672.83</v>
      </c>
      <c r="D19" s="13">
        <f>[1]Лист3!AA7</f>
        <v>2147.7600000000002</v>
      </c>
      <c r="E19" s="13">
        <f>[1]Лист3!AU7</f>
        <v>1660.21</v>
      </c>
      <c r="F19" s="13">
        <f>[1]Лист3!AM7</f>
        <v>12947</v>
      </c>
      <c r="G19" s="13">
        <f>[1]Лист3!AS7</f>
        <v>12184.26</v>
      </c>
      <c r="H19" s="14">
        <f t="shared" si="0"/>
        <v>459612.06000000006</v>
      </c>
      <c r="I19" s="15">
        <v>34.64</v>
      </c>
      <c r="J19" s="16"/>
    </row>
    <row r="20" spans="2:10" ht="15.75" customHeight="1" x14ac:dyDescent="0.25">
      <c r="B20" s="12">
        <v>6</v>
      </c>
      <c r="C20" s="13">
        <f>[1]Лист3!M8</f>
        <v>507063.52</v>
      </c>
      <c r="D20" s="13">
        <f>[1]Лист3!AA8</f>
        <v>2319.4499999999998</v>
      </c>
      <c r="E20" s="13">
        <f>[1]Лист3!AU8</f>
        <v>1787.6</v>
      </c>
      <c r="F20" s="13">
        <f>[1]Лист3!AM8</f>
        <v>14666.87</v>
      </c>
      <c r="G20" s="13">
        <f>[1]Лист3!AS8</f>
        <v>12815.68</v>
      </c>
      <c r="H20" s="14">
        <f t="shared" si="0"/>
        <v>538653.12000000011</v>
      </c>
      <c r="I20" s="15">
        <v>34.64</v>
      </c>
      <c r="J20" s="16"/>
    </row>
    <row r="21" spans="2:10" ht="15.75" x14ac:dyDescent="0.25">
      <c r="B21" s="12">
        <v>7</v>
      </c>
      <c r="C21" s="13">
        <f>[1]Лист3!M9</f>
        <v>516166.59</v>
      </c>
      <c r="D21" s="13">
        <f>[1]Лист3!AA9</f>
        <v>3057.27</v>
      </c>
      <c r="E21" s="13">
        <f>[1]Лист3!AU9</f>
        <v>2511.67</v>
      </c>
      <c r="F21" s="13">
        <f>[1]Лист3!AM9</f>
        <v>19504.740000000002</v>
      </c>
      <c r="G21" s="13">
        <f>[1]Лист3!AS9</f>
        <v>16877.060000000001</v>
      </c>
      <c r="H21" s="14">
        <f t="shared" si="0"/>
        <v>558117.33000000007</v>
      </c>
      <c r="I21" s="15">
        <v>34.64</v>
      </c>
      <c r="J21" s="16"/>
    </row>
    <row r="22" spans="2:10" ht="15.75" x14ac:dyDescent="0.25">
      <c r="B22" s="12">
        <v>8</v>
      </c>
      <c r="C22" s="13">
        <f>[1]Лист3!M10</f>
        <v>511310.54</v>
      </c>
      <c r="D22" s="13">
        <f>[1]Лист3!AA10</f>
        <v>2012.9</v>
      </c>
      <c r="E22" s="13">
        <f>[1]Лист3!AU10</f>
        <v>1558.1</v>
      </c>
      <c r="F22" s="13">
        <f>[1]Лист3!AM10</f>
        <v>14386.03</v>
      </c>
      <c r="G22" s="13">
        <f>[1]Лист3!AS10</f>
        <v>9866.27</v>
      </c>
      <c r="H22" s="14">
        <f t="shared" si="0"/>
        <v>539133.84</v>
      </c>
      <c r="I22" s="15">
        <v>34.64</v>
      </c>
      <c r="J22" s="16"/>
    </row>
    <row r="23" spans="2:10" ht="15" customHeight="1" x14ac:dyDescent="0.25">
      <c r="B23" s="12">
        <v>9</v>
      </c>
      <c r="C23" s="13">
        <f>[1]Лист3!M11</f>
        <v>509942.96</v>
      </c>
      <c r="D23" s="13">
        <f>[1]Лист3!AA11</f>
        <v>1899.52</v>
      </c>
      <c r="E23" s="13">
        <f>[1]Лист3!AU11</f>
        <v>1310.84</v>
      </c>
      <c r="F23" s="13">
        <f>[1]Лист3!AM11</f>
        <v>15047.87</v>
      </c>
      <c r="G23" s="13">
        <f>[1]Лист3!AS11</f>
        <v>9958.7999999999993</v>
      </c>
      <c r="H23" s="14">
        <f t="shared" si="0"/>
        <v>538159.99000000011</v>
      </c>
      <c r="I23" s="15">
        <v>34.64</v>
      </c>
      <c r="J23" s="16"/>
    </row>
    <row r="24" spans="2:10" ht="15.75" x14ac:dyDescent="0.25">
      <c r="B24" s="12">
        <v>10</v>
      </c>
      <c r="C24" s="13">
        <f>[1]Лист3!M12</f>
        <v>414263.11</v>
      </c>
      <c r="D24" s="13">
        <f>[1]Лист3!AA12</f>
        <v>1879.44</v>
      </c>
      <c r="E24" s="13">
        <f>[1]Лист3!AU12</f>
        <v>1448.06</v>
      </c>
      <c r="F24" s="13">
        <f>[1]Лист3!AM12</f>
        <v>16730.53</v>
      </c>
      <c r="G24" s="13">
        <f>[1]Лист3!AS12</f>
        <v>10763.28</v>
      </c>
      <c r="H24" s="14">
        <f t="shared" si="0"/>
        <v>445084.42000000004</v>
      </c>
      <c r="I24" s="15">
        <v>34.65</v>
      </c>
      <c r="J24" s="16"/>
    </row>
    <row r="25" spans="2:10" ht="15.75" x14ac:dyDescent="0.25">
      <c r="B25" s="12">
        <v>11</v>
      </c>
      <c r="C25" s="13">
        <f>[1]Лист3!M13</f>
        <v>468842.89</v>
      </c>
      <c r="D25" s="13">
        <f>[1]Лист3!AA13</f>
        <v>2182.9699999999998</v>
      </c>
      <c r="E25" s="13">
        <f>[1]Лист3!AU13</f>
        <v>1711.56</v>
      </c>
      <c r="F25" s="13">
        <f>[1]Лист3!AM13</f>
        <v>17151.330000000002</v>
      </c>
      <c r="G25" s="13">
        <f>[1]Лист3!AS13</f>
        <v>12848.05</v>
      </c>
      <c r="H25" s="14">
        <f t="shared" si="0"/>
        <v>502736.8</v>
      </c>
      <c r="I25" s="15">
        <v>34.65</v>
      </c>
      <c r="J25" s="16"/>
    </row>
    <row r="26" spans="2:10" ht="15.75" x14ac:dyDescent="0.25">
      <c r="B26" s="12">
        <v>12</v>
      </c>
      <c r="C26" s="13">
        <f>[1]Лист3!M14</f>
        <v>516498.96</v>
      </c>
      <c r="D26" s="13">
        <f>[1]Лист3!AA14</f>
        <v>2244.79</v>
      </c>
      <c r="E26" s="13">
        <f>[1]Лист3!AU14</f>
        <v>1806.53</v>
      </c>
      <c r="F26" s="13">
        <f>[1]Лист3!AM14</f>
        <v>17192.71</v>
      </c>
      <c r="G26" s="13">
        <f>[1]Лист3!AS14</f>
        <v>11190.05</v>
      </c>
      <c r="H26" s="14">
        <f t="shared" si="0"/>
        <v>548933.04</v>
      </c>
      <c r="I26" s="15">
        <v>34.65</v>
      </c>
      <c r="J26" s="16"/>
    </row>
    <row r="27" spans="2:10" ht="15.75" x14ac:dyDescent="0.25">
      <c r="B27" s="12">
        <v>13</v>
      </c>
      <c r="C27" s="13">
        <f>[1]Лист3!M15</f>
        <v>457157.06</v>
      </c>
      <c r="D27" s="13">
        <f>[1]Лист3!AA15</f>
        <v>1799.88</v>
      </c>
      <c r="E27" s="13">
        <f>[1]Лист3!AU15</f>
        <v>1380.65</v>
      </c>
      <c r="F27" s="13">
        <f>[1]Лист3!AM15</f>
        <v>15215.55</v>
      </c>
      <c r="G27" s="13">
        <f>[1]Лист3!AS15</f>
        <v>9691.92</v>
      </c>
      <c r="H27" s="14">
        <f t="shared" si="0"/>
        <v>485245.06</v>
      </c>
      <c r="I27" s="15">
        <v>34.65</v>
      </c>
      <c r="J27" s="16"/>
    </row>
    <row r="28" spans="2:10" ht="15.75" x14ac:dyDescent="0.25">
      <c r="B28" s="12">
        <v>14</v>
      </c>
      <c r="C28" s="13">
        <f>[1]Лист3!M16</f>
        <v>415109.29</v>
      </c>
      <c r="D28" s="13">
        <f>[1]Лист3!AA16</f>
        <v>2043.42</v>
      </c>
      <c r="E28" s="13">
        <f>[1]Лист3!AU16</f>
        <v>1629.01</v>
      </c>
      <c r="F28" s="13">
        <f>[1]Лист3!AM16</f>
        <v>15744.45</v>
      </c>
      <c r="G28" s="13">
        <f>[1]Лист3!AS16</f>
        <v>11132.37</v>
      </c>
      <c r="H28" s="14">
        <f t="shared" si="0"/>
        <v>445658.54</v>
      </c>
      <c r="I28" s="15">
        <v>34.65</v>
      </c>
      <c r="J28" s="16"/>
    </row>
    <row r="29" spans="2:10" ht="15.75" x14ac:dyDescent="0.25">
      <c r="B29" s="12">
        <v>15</v>
      </c>
      <c r="C29" s="13">
        <f>[1]Лист3!M17</f>
        <v>424121.82</v>
      </c>
      <c r="D29" s="13">
        <f>[1]Лист3!AA17</f>
        <v>2008.29</v>
      </c>
      <c r="E29" s="13">
        <f>[1]Лист3!AU17</f>
        <v>1622.89</v>
      </c>
      <c r="F29" s="13">
        <f>[1]Лист3!AM17</f>
        <v>16437.97</v>
      </c>
      <c r="G29" s="13">
        <f>[1]Лист3!AS17</f>
        <v>10126.799999999999</v>
      </c>
      <c r="H29" s="14">
        <f t="shared" si="0"/>
        <v>454317.76999999996</v>
      </c>
      <c r="I29" s="15">
        <v>34.65</v>
      </c>
      <c r="J29" s="16"/>
    </row>
    <row r="30" spans="2:10" ht="15.75" x14ac:dyDescent="0.25">
      <c r="B30" s="18">
        <v>16</v>
      </c>
      <c r="C30" s="13">
        <f>[1]Лист3!M18</f>
        <v>340264.66</v>
      </c>
      <c r="D30" s="13">
        <f>[1]Лист3!AA18</f>
        <v>1799.35</v>
      </c>
      <c r="E30" s="13">
        <f>[1]Лист3!AU18</f>
        <v>1421.04</v>
      </c>
      <c r="F30" s="13">
        <f>[1]Лист3!AM18</f>
        <v>16624.98</v>
      </c>
      <c r="G30" s="13">
        <f>[1]Лист3!AS18</f>
        <v>10164.219999999999</v>
      </c>
      <c r="H30" s="14">
        <f t="shared" si="0"/>
        <v>370274.24999999988</v>
      </c>
      <c r="I30" s="15">
        <v>34.65</v>
      </c>
      <c r="J30" s="16"/>
    </row>
    <row r="31" spans="2:10" ht="15.75" x14ac:dyDescent="0.25">
      <c r="B31" s="18">
        <v>17</v>
      </c>
      <c r="C31" s="13">
        <f>[1]Лист3!M19</f>
        <v>407681.06</v>
      </c>
      <c r="D31" s="13">
        <f>[1]Лист3!AA19</f>
        <v>1928.01</v>
      </c>
      <c r="E31" s="13">
        <f>[1]Лист3!AU19</f>
        <v>1388.85</v>
      </c>
      <c r="F31" s="13">
        <f>[1]Лист3!AM19</f>
        <v>40778.129999999997</v>
      </c>
      <c r="G31" s="13">
        <f>[1]Лист3!AS19</f>
        <v>10610.86</v>
      </c>
      <c r="H31" s="14">
        <f t="shared" si="0"/>
        <v>462386.91</v>
      </c>
      <c r="I31" s="15">
        <v>34.65</v>
      </c>
      <c r="J31" s="16"/>
    </row>
    <row r="32" spans="2:10" ht="15.75" x14ac:dyDescent="0.25">
      <c r="B32" s="18">
        <v>18</v>
      </c>
      <c r="C32" s="13">
        <f>[1]Лист3!M20</f>
        <v>400625.41</v>
      </c>
      <c r="D32" s="13">
        <f>[1]Лист3!AA20</f>
        <v>1796.88</v>
      </c>
      <c r="E32" s="13">
        <f>[1]Лист3!AU20</f>
        <v>1303.6500000000001</v>
      </c>
      <c r="F32" s="13">
        <f>[1]Лист3!AM20</f>
        <v>64817.87</v>
      </c>
      <c r="G32" s="13">
        <f>[1]Лист3!AS20</f>
        <v>10019.42</v>
      </c>
      <c r="H32" s="14">
        <f t="shared" si="0"/>
        <v>478563.23</v>
      </c>
      <c r="I32" s="15">
        <v>34.71</v>
      </c>
      <c r="J32" s="16"/>
    </row>
    <row r="33" spans="2:10" ht="15.75" x14ac:dyDescent="0.25">
      <c r="B33" s="18">
        <v>19</v>
      </c>
      <c r="C33" s="13">
        <f>[1]Лист3!M21</f>
        <v>399132.48</v>
      </c>
      <c r="D33" s="13">
        <f>[1]Лист3!AA21</f>
        <v>1996.84</v>
      </c>
      <c r="E33" s="13">
        <f>[1]Лист3!AU21</f>
        <v>1438.09</v>
      </c>
      <c r="F33" s="13">
        <f>[1]Лист3!AM21</f>
        <v>61973.46</v>
      </c>
      <c r="G33" s="13">
        <f>[1]Лист3!AS21</f>
        <v>11929.33</v>
      </c>
      <c r="H33" s="14">
        <f t="shared" si="0"/>
        <v>476470.20000000007</v>
      </c>
      <c r="I33" s="15">
        <v>34.729999999999997</v>
      </c>
      <c r="J33" s="16"/>
    </row>
    <row r="34" spans="2:10" ht="15.75" x14ac:dyDescent="0.25">
      <c r="B34" s="18">
        <v>20</v>
      </c>
      <c r="C34" s="13">
        <f>[1]Лист3!M22</f>
        <v>422870.43</v>
      </c>
      <c r="D34" s="13">
        <f>[1]Лист3!AA22</f>
        <v>1965.24</v>
      </c>
      <c r="E34" s="13">
        <f>[1]Лист3!AU22</f>
        <v>1668.69</v>
      </c>
      <c r="F34" s="13">
        <f>[1]Лист3!AM22</f>
        <v>61676.800000000003</v>
      </c>
      <c r="G34" s="13">
        <f>[1]Лист3!AS22</f>
        <v>12134.85</v>
      </c>
      <c r="H34" s="14">
        <f t="shared" si="0"/>
        <v>500316.00999999995</v>
      </c>
      <c r="I34" s="15">
        <v>34.729999999999997</v>
      </c>
      <c r="J34" s="16"/>
    </row>
    <row r="35" spans="2:10" ht="15.75" x14ac:dyDescent="0.25">
      <c r="B35" s="18">
        <v>21</v>
      </c>
      <c r="C35" s="13">
        <f>[1]Лист3!M23</f>
        <v>421542.02</v>
      </c>
      <c r="D35" s="13">
        <f>[1]Лист3!AA23</f>
        <v>1966.82</v>
      </c>
      <c r="E35" s="13">
        <f>[1]Лист3!AU23</f>
        <v>1522.17</v>
      </c>
      <c r="F35" s="13">
        <f>[1]Лист3!AM23</f>
        <v>63918.29</v>
      </c>
      <c r="G35" s="13">
        <f>[1]Лист3!AS23</f>
        <v>10437.32</v>
      </c>
      <c r="H35" s="14">
        <f t="shared" si="0"/>
        <v>499386.62</v>
      </c>
      <c r="I35" s="15">
        <v>34.729999999999997</v>
      </c>
      <c r="J35" s="16"/>
    </row>
    <row r="36" spans="2:10" ht="15.75" x14ac:dyDescent="0.25">
      <c r="B36" s="18">
        <v>22</v>
      </c>
      <c r="C36" s="13">
        <f>[1]Лист3!M24</f>
        <v>414455.29</v>
      </c>
      <c r="D36" s="13">
        <f>[1]Лист3!AA24</f>
        <v>1874.2</v>
      </c>
      <c r="E36" s="13">
        <f>[1]Лист3!AU24</f>
        <v>1375.1</v>
      </c>
      <c r="F36" s="13">
        <f>[1]Лист3!AM24</f>
        <v>56729.11</v>
      </c>
      <c r="G36" s="13">
        <f>[1]Лист3!AS24</f>
        <v>9129.9500000000007</v>
      </c>
      <c r="H36" s="14">
        <f t="shared" si="0"/>
        <v>483563.64999999997</v>
      </c>
      <c r="I36" s="15">
        <v>34.729999999999997</v>
      </c>
      <c r="J36" s="16"/>
    </row>
    <row r="37" spans="2:10" ht="15.75" x14ac:dyDescent="0.25">
      <c r="B37" s="18">
        <v>23</v>
      </c>
      <c r="C37" s="13">
        <f>[1]Лист3!M25</f>
        <v>424444.05</v>
      </c>
      <c r="D37" s="13">
        <f>[1]Лист3!AA25</f>
        <v>1751.77</v>
      </c>
      <c r="E37" s="13">
        <f>[1]Лист3!AU25</f>
        <v>1148.03</v>
      </c>
      <c r="F37" s="13">
        <f>[1]Лист3!AM25</f>
        <v>56547.040000000001</v>
      </c>
      <c r="G37" s="13">
        <f>[1]Лист3!AS25</f>
        <v>8393.7099999999991</v>
      </c>
      <c r="H37" s="14">
        <f t="shared" si="0"/>
        <v>492284.60000000003</v>
      </c>
      <c r="I37" s="15">
        <v>34.700000000000003</v>
      </c>
      <c r="J37" s="16"/>
    </row>
    <row r="38" spans="2:10" ht="15.75" x14ac:dyDescent="0.25">
      <c r="B38" s="18">
        <v>24</v>
      </c>
      <c r="C38" s="13">
        <f>[1]Лист3!M26</f>
        <v>448625.42</v>
      </c>
      <c r="D38" s="13">
        <f>[1]Лист3!AA26</f>
        <v>1770.27</v>
      </c>
      <c r="E38" s="13">
        <f>[1]Лист3!AU26</f>
        <v>1132.6199999999999</v>
      </c>
      <c r="F38" s="13">
        <f>[1]Лист3!AM26</f>
        <v>55171.01</v>
      </c>
      <c r="G38" s="13">
        <f>[1]Лист3!AS26</f>
        <v>8270.8700000000008</v>
      </c>
      <c r="H38" s="14">
        <f t="shared" si="0"/>
        <v>514970.19</v>
      </c>
      <c r="I38" s="15">
        <v>34.700000000000003</v>
      </c>
      <c r="J38" s="16"/>
    </row>
    <row r="39" spans="2:10" ht="15.75" x14ac:dyDescent="0.25">
      <c r="B39" s="18">
        <v>25</v>
      </c>
      <c r="C39" s="13">
        <f>[1]Лист3!M27</f>
        <v>532886.14</v>
      </c>
      <c r="D39" s="13">
        <f>[1]Лист3!AA27</f>
        <v>1660.79</v>
      </c>
      <c r="E39" s="13">
        <f>[1]Лист3!AU27</f>
        <v>1067.06</v>
      </c>
      <c r="F39" s="13">
        <f>[1]Лист3!AM27</f>
        <v>53302.04</v>
      </c>
      <c r="G39" s="13">
        <f>[1]Лист3!AS27</f>
        <v>8311.2800000000007</v>
      </c>
      <c r="H39" s="14">
        <f t="shared" si="0"/>
        <v>597227.31000000017</v>
      </c>
      <c r="I39" s="15">
        <v>34.75</v>
      </c>
      <c r="J39" s="16"/>
    </row>
    <row r="40" spans="2:10" ht="15.75" x14ac:dyDescent="0.25">
      <c r="B40" s="18">
        <v>26</v>
      </c>
      <c r="C40" s="13">
        <f>[1]Лист3!M28</f>
        <v>522801.87</v>
      </c>
      <c r="D40" s="13">
        <f>[1]Лист3!AA28</f>
        <v>1764.47</v>
      </c>
      <c r="E40" s="13">
        <f>[1]Лист3!AU28</f>
        <v>1154.5899999999999</v>
      </c>
      <c r="F40" s="13">
        <f>[1]Лист3!AM28</f>
        <v>53478.3</v>
      </c>
      <c r="G40" s="13">
        <f>[1]Лист3!AS28</f>
        <v>8483.58</v>
      </c>
      <c r="H40" s="14">
        <f t="shared" si="0"/>
        <v>587682.80999999994</v>
      </c>
      <c r="I40" s="15">
        <v>34.76</v>
      </c>
      <c r="J40" s="16"/>
    </row>
    <row r="41" spans="2:10" ht="15.75" x14ac:dyDescent="0.25">
      <c r="B41" s="18">
        <v>27</v>
      </c>
      <c r="C41" s="13">
        <f>[1]Лист3!M29</f>
        <v>508581.77</v>
      </c>
      <c r="D41" s="13">
        <f>[1]Лист3!AA29</f>
        <v>1682.73</v>
      </c>
      <c r="E41" s="13">
        <f>[1]Лист3!AU29</f>
        <v>1131.8800000000001</v>
      </c>
      <c r="F41" s="13">
        <f>[1]Лист3!AM29</f>
        <v>52036.78</v>
      </c>
      <c r="G41" s="13">
        <f>[1]Лист3!AS29</f>
        <v>7662.89</v>
      </c>
      <c r="H41" s="14">
        <f t="shared" si="0"/>
        <v>571096.05000000005</v>
      </c>
      <c r="I41" s="15">
        <v>34.76</v>
      </c>
      <c r="J41" s="16"/>
    </row>
    <row r="42" spans="2:10" ht="15.75" x14ac:dyDescent="0.25">
      <c r="B42" s="18">
        <v>28</v>
      </c>
      <c r="C42" s="13">
        <f>[1]Лист3!M30</f>
        <v>512134.53</v>
      </c>
      <c r="D42" s="13">
        <f>[1]Лист3!AA30</f>
        <v>1749.84</v>
      </c>
      <c r="E42" s="13">
        <f>[1]Лист3!AU30</f>
        <v>1140.54</v>
      </c>
      <c r="F42" s="13">
        <f>[1]Лист3!AM30</f>
        <v>53449.599999999999</v>
      </c>
      <c r="G42" s="13">
        <f>[1]Лист3!AS30</f>
        <v>7853.22</v>
      </c>
      <c r="H42" s="14">
        <f t="shared" si="0"/>
        <v>576327.73</v>
      </c>
      <c r="I42" s="15">
        <v>34.76</v>
      </c>
      <c r="J42" s="16"/>
    </row>
    <row r="43" spans="2:10" ht="12.75" customHeight="1" x14ac:dyDescent="0.25">
      <c r="B43" s="18">
        <v>29</v>
      </c>
      <c r="C43" s="13">
        <f>[1]Лист3!M31</f>
        <v>535698.25</v>
      </c>
      <c r="D43" s="13">
        <f>[1]Лист3!AA31</f>
        <v>1717.03</v>
      </c>
      <c r="E43" s="13">
        <f>[1]Лист3!AU31</f>
        <v>1080.1300000000001</v>
      </c>
      <c r="F43" s="13">
        <f>[1]Лист3!AM31</f>
        <v>52507.97</v>
      </c>
      <c r="G43" s="13">
        <f>[1]Лист3!AS31</f>
        <v>7625.47</v>
      </c>
      <c r="H43" s="14">
        <f t="shared" si="0"/>
        <v>598628.85</v>
      </c>
      <c r="I43" s="15">
        <v>34.76</v>
      </c>
      <c r="J43" s="16"/>
    </row>
    <row r="44" spans="2:10" ht="12.75" customHeight="1" x14ac:dyDescent="0.25">
      <c r="B44" s="18">
        <v>30</v>
      </c>
      <c r="C44" s="13">
        <f>[1]Лист3!M32</f>
        <v>447084.99</v>
      </c>
      <c r="D44" s="13">
        <f>[1]Лист3!AA32</f>
        <v>1642.35</v>
      </c>
      <c r="E44" s="13">
        <f>[1]Лист3!AU32</f>
        <v>1009</v>
      </c>
      <c r="F44" s="13">
        <f>[1]Лист3!AM32</f>
        <v>54291.97</v>
      </c>
      <c r="G44" s="13">
        <f>[1]Лист3!AS32</f>
        <v>7435.65</v>
      </c>
      <c r="H44" s="14">
        <f t="shared" si="0"/>
        <v>511463.95999999996</v>
      </c>
      <c r="I44" s="15">
        <v>34.81</v>
      </c>
      <c r="J44" s="16"/>
    </row>
    <row r="45" spans="2:10" ht="12.75" customHeight="1" x14ac:dyDescent="0.25">
      <c r="B45" s="18">
        <v>31</v>
      </c>
      <c r="C45" s="13">
        <f>[1]Лист3!M33</f>
        <v>461463.01</v>
      </c>
      <c r="D45" s="13">
        <f>[1]Лист3!AA33</f>
        <v>1635.18</v>
      </c>
      <c r="E45" s="13">
        <f>[1]Лист3!AU33</f>
        <v>958.99</v>
      </c>
      <c r="F45" s="13">
        <f>[1]Лист3!AM33</f>
        <v>52443.86</v>
      </c>
      <c r="G45" s="13">
        <f>[1]Лист3!AS33</f>
        <v>7358.58</v>
      </c>
      <c r="H45" s="14">
        <f>SUM(C45:G45)</f>
        <v>523859.62</v>
      </c>
      <c r="I45" s="15">
        <v>34.81</v>
      </c>
      <c r="J45" s="16"/>
    </row>
    <row r="46" spans="2:10" ht="66" customHeight="1" x14ac:dyDescent="0.25">
      <c r="B46" s="18" t="s">
        <v>8</v>
      </c>
      <c r="C46" s="19">
        <f t="shared" ref="C46:H46" si="1">SUM(C15:C45)</f>
        <v>14347282.789999997</v>
      </c>
      <c r="D46" s="19">
        <f t="shared" si="1"/>
        <v>61032.029999999984</v>
      </c>
      <c r="E46" s="19">
        <f t="shared" si="1"/>
        <v>45253.499999999985</v>
      </c>
      <c r="F46" s="19">
        <f t="shared" si="1"/>
        <v>1125293.4400000002</v>
      </c>
      <c r="G46" s="19">
        <f t="shared" si="1"/>
        <v>326160.45</v>
      </c>
      <c r="H46" s="20">
        <f t="shared" si="1"/>
        <v>15905022.209999999</v>
      </c>
      <c r="I46" s="46">
        <f>SUMPRODUCT(I15:I45,H15:H45)/SUM(H15:H45)</f>
        <v>34.675361658039456</v>
      </c>
      <c r="J46" s="47"/>
    </row>
    <row r="47" spans="2:10" ht="14.25" hidden="1" customHeight="1" x14ac:dyDescent="0.25">
      <c r="B47" s="23">
        <v>31</v>
      </c>
      <c r="C47" s="24"/>
      <c r="D47" s="25"/>
      <c r="E47" s="25"/>
      <c r="F47" s="25"/>
      <c r="G47" s="25"/>
      <c r="H47" s="25"/>
      <c r="I47" s="25"/>
      <c r="J47" s="26"/>
    </row>
    <row r="48" spans="2:10" x14ac:dyDescent="0.25">
      <c r="C48" s="51"/>
      <c r="D48" s="51"/>
      <c r="E48" s="51"/>
      <c r="F48" s="51"/>
      <c r="G48" s="51"/>
      <c r="H48" s="51"/>
      <c r="I48" s="51"/>
      <c r="J48" s="27"/>
    </row>
    <row r="49" spans="3:26" x14ac:dyDescent="0.25">
      <c r="C49" s="28"/>
      <c r="D49" s="28"/>
    </row>
    <row r="50" spans="3:26" x14ac:dyDescent="0.25">
      <c r="C50" s="29" t="s">
        <v>31</v>
      </c>
      <c r="D50" s="29"/>
      <c r="E50" s="30"/>
      <c r="F50" s="30"/>
      <c r="G50" s="30"/>
      <c r="H50" s="30" t="s">
        <v>58</v>
      </c>
      <c r="I50" s="30" t="s">
        <v>59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1"/>
      <c r="Z50" s="3"/>
    </row>
    <row r="51" spans="3:26" x14ac:dyDescent="0.25">
      <c r="C51" s="28"/>
      <c r="D51" s="28" t="s">
        <v>32</v>
      </c>
      <c r="H51" s="1" t="s">
        <v>33</v>
      </c>
      <c r="J51" s="38"/>
      <c r="K51" s="38"/>
      <c r="L51" s="38"/>
      <c r="M51" s="39"/>
      <c r="N51" s="40"/>
      <c r="O51" s="40"/>
      <c r="P51" s="38"/>
      <c r="Q51" s="38"/>
      <c r="R51" s="38"/>
      <c r="S51" s="38"/>
      <c r="T51" s="38"/>
      <c r="U51" s="38"/>
      <c r="V51" s="38"/>
      <c r="W51" s="38"/>
      <c r="X51" s="38"/>
      <c r="Y51" s="32"/>
      <c r="Z51" s="3"/>
    </row>
    <row r="52" spans="3:26" ht="18" customHeight="1" x14ac:dyDescent="0.25">
      <c r="C52" s="29" t="s">
        <v>34</v>
      </c>
      <c r="D52" s="29"/>
      <c r="E52" s="30"/>
      <c r="F52" s="30"/>
      <c r="G52" s="30"/>
      <c r="H52" s="30" t="s">
        <v>60</v>
      </c>
      <c r="I52" s="48" t="s">
        <v>59</v>
      </c>
      <c r="J52" s="34"/>
      <c r="K52" s="34"/>
      <c r="L52" s="34"/>
      <c r="M52" s="34" t="s">
        <v>35</v>
      </c>
      <c r="N52" s="34" t="s">
        <v>36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"/>
    </row>
    <row r="53" spans="3:26" x14ac:dyDescent="0.25">
      <c r="C53" s="28"/>
      <c r="D53" s="28" t="s">
        <v>37</v>
      </c>
      <c r="H53" s="1" t="s">
        <v>33</v>
      </c>
      <c r="J53" s="38"/>
      <c r="K53" s="38"/>
      <c r="L53" s="38"/>
      <c r="M53" s="39"/>
      <c r="N53" s="41"/>
      <c r="O53" s="41"/>
      <c r="P53" s="38"/>
      <c r="Q53" s="38"/>
      <c r="R53" s="38"/>
      <c r="S53" s="38"/>
      <c r="T53" s="38"/>
      <c r="U53" s="38"/>
      <c r="V53" s="38"/>
      <c r="W53" s="38"/>
      <c r="X53" s="38"/>
      <c r="Y53" s="32"/>
      <c r="Z53" s="3"/>
    </row>
  </sheetData>
  <mergeCells count="13">
    <mergeCell ref="F12:F14"/>
    <mergeCell ref="G12:G14"/>
    <mergeCell ref="C48:I48"/>
    <mergeCell ref="C5:I5"/>
    <mergeCell ref="B6:I9"/>
    <mergeCell ref="B10:J10"/>
    <mergeCell ref="B11:B14"/>
    <mergeCell ref="C11:G11"/>
    <mergeCell ref="H11:H14"/>
    <mergeCell ref="I11:I14"/>
    <mergeCell ref="C12:C14"/>
    <mergeCell ref="D12:D14"/>
    <mergeCell ref="E12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ШДО</vt:lpstr>
      <vt:lpstr>Додаток ШДО+Єккр)</vt:lpstr>
      <vt:lpstr>Додаток Єккр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2016-06-17T07:25:22Z</dcterms:modified>
</cp:coreProperties>
</file>