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6" windowWidth="15480" windowHeight="10620" activeTab="0"/>
  </bookViews>
  <sheets>
    <sheet name="Лист1" sheetId="1" r:id="rId1"/>
    <sheet name="Лист2" sheetId="2" r:id="rId2"/>
    <sheet name="Лист3" sheetId="3" r:id="rId3"/>
    <sheet name="Отчет о совместимости" sheetId="4" r:id="rId4"/>
  </sheets>
  <definedNames>
    <definedName name="_Hlk21234135" localSheetId="0">'Лист1'!#REF!</definedName>
    <definedName name="OLE_LINK2" localSheetId="0">'Лист1'!$T$11</definedName>
    <definedName name="OLE_LINK3" localSheetId="0">'Лист1'!$U$10</definedName>
    <definedName name="OLE_LINK5" localSheetId="0">'Лист1'!#REF!</definedName>
    <definedName name="_xlnm.Print_Area" localSheetId="0">'Лист1'!$A$1:$V$25</definedName>
  </definedNames>
  <calcPr fullCalcOnLoad="1"/>
</workbook>
</file>

<file path=xl/sharedStrings.xml><?xml version="1.0" encoding="utf-8"?>
<sst xmlns="http://schemas.openxmlformats.org/spreadsheetml/2006/main" count="50" uniqueCount="48">
  <si>
    <t>Вимірювальна хіміко-аналітична лабораторія</t>
  </si>
  <si>
    <t>Отчет о совместимости для Пролетарка червень закачка  2012.xls</t>
  </si>
  <si>
    <t>Дата отчета: 13.06.2012 15:12</t>
  </si>
  <si>
    <t>Некоторые свойства данной книги не поддерживаются более ранними версиями Excel.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t>
  </si>
  <si>
    <t>Несущественная потеря точности</t>
  </si>
  <si>
    <t>Число экземпляров</t>
  </si>
  <si>
    <t>Версия</t>
  </si>
  <si>
    <t>Некоторые ячейки или стили в этой книге содержат форматирование, не поддерживаемое выбранным форматом файла. Эти форматы будут преобразованы в наиболее близкий из имеющихся форматов.</t>
  </si>
  <si>
    <t>Excel 97-2003</t>
  </si>
  <si>
    <t>ПАТ "УКРТРАНСГАЗ"</t>
  </si>
  <si>
    <r>
      <t>густина кг/м</t>
    </r>
    <r>
      <rPr>
        <sz val="8"/>
        <rFont val="Calibri"/>
        <family val="2"/>
      </rPr>
      <t>³</t>
    </r>
  </si>
  <si>
    <r>
      <t>теплота зоряння нижча МДж/м</t>
    </r>
    <r>
      <rPr>
        <sz val="8"/>
        <rFont val="Calibri"/>
        <family val="2"/>
      </rPr>
      <t>³</t>
    </r>
  </si>
  <si>
    <t>теплота зоряння нижча кКал/м³</t>
  </si>
  <si>
    <t>число Воббе вище МДж/м³</t>
  </si>
  <si>
    <t>Число місяця</t>
  </si>
  <si>
    <t>метан C1</t>
  </si>
  <si>
    <t>етан C2</t>
  </si>
  <si>
    <t>пропан C3</t>
  </si>
  <si>
    <t>ізо-бутан i-C4</t>
  </si>
  <si>
    <t>нео-пентан нео-C5</t>
  </si>
  <si>
    <t>ізо-пентан i-C5</t>
  </si>
  <si>
    <t>н-пентан н-C5</t>
  </si>
  <si>
    <t>гексани та вищі C6+</t>
  </si>
  <si>
    <t>Кисень О2</t>
  </si>
  <si>
    <t>азот N2</t>
  </si>
  <si>
    <t>діоксид вуглецю CO2</t>
  </si>
  <si>
    <t xml:space="preserve">Маса механічних домішок, мг/м³                    </t>
  </si>
  <si>
    <t xml:space="preserve">Масова концентрація меркаптанової сірки, мг/м³                       </t>
  </si>
  <si>
    <t xml:space="preserve">Масова концентрація сірководню, мг/м³                       </t>
  </si>
  <si>
    <t>Температура точки роси  вологи (Р=3.92 Мпа), ºС</t>
  </si>
  <si>
    <t>ПАСПОРТ ФІЗИКО-ХІМІЧНИХ ПОКАЗНИКІВ ПРИРОДНОГО ГАЗУ</t>
  </si>
  <si>
    <t xml:space="preserve">Компонентний склад, % мол. </t>
  </si>
  <si>
    <r>
      <t>при 20</t>
    </r>
    <r>
      <rPr>
        <sz val="10"/>
        <rFont val="Calibri"/>
        <family val="2"/>
      </rPr>
      <t>°</t>
    </r>
    <r>
      <rPr>
        <sz val="10"/>
        <rFont val="Arial"/>
        <family val="2"/>
      </rPr>
      <t>С; 101,325 кПа</t>
    </r>
  </si>
  <si>
    <t xml:space="preserve">Богородчанське ЛВУМГ </t>
  </si>
  <si>
    <r>
      <t>Філія "УМГ"ПРИКАРПАТ</t>
    </r>
    <r>
      <rPr>
        <b/>
        <sz val="9"/>
        <rFont val="Arial"/>
        <family val="2"/>
      </rPr>
      <t>ТРАНСГАЗ</t>
    </r>
    <r>
      <rPr>
        <b/>
        <sz val="8"/>
        <rFont val="Arial"/>
        <family val="2"/>
      </rPr>
      <t>"</t>
    </r>
  </si>
  <si>
    <t>не виявлено</t>
  </si>
  <si>
    <t>Свідоцтво про атестацію № ІФ 760 дійсне до  12 червня 2019 р.</t>
  </si>
  <si>
    <t>н-бутан н-C4</t>
  </si>
  <si>
    <t xml:space="preserve"> </t>
  </si>
  <si>
    <t xml:space="preserve">на  ГРС Шубранець, ГРС Витилівка, ГРС Ошихліби, ГРС Неполоківці, ГРС Брусниця, ГРС Городенка(на Борівці), ГРС Ставчани, ГРС Хотин, ГРС Зарожани, ГРС Сокиряни, ГРС Новодністорвськ, ГРС Романківці, ГРС Олексіївка, ГРС Джурів(на Банилів),   ГРС Сторожинець, ГРС Ясени, ГРС Заставна, ГРС Кельменці, ГРС Мошанець, ГРС Новоселиця, ГРС Топорівка, ГРС Мамалига, ГРС Глибока </t>
  </si>
  <si>
    <t>Хімік  ВХАЛ Богородчанського ЛВУМГ</t>
  </si>
  <si>
    <t>Н.Сапіжак</t>
  </si>
  <si>
    <t xml:space="preserve">переданого Богородчанським ЛВУМГ та прийнятого  ПАТ "Чернівцігаз" </t>
  </si>
  <si>
    <t>04.05.2016 р.</t>
  </si>
  <si>
    <t>з газопроводу "АЧБ" за період з 05.04.2016 р.  по  04.05.2016 р.</t>
  </si>
  <si>
    <t>Головний інженер Богородчанського ЛВУМГ</t>
  </si>
  <si>
    <t>В. Опацький</t>
  </si>
  <si>
    <t>Об'єм природного газу, який відповідає даному паспорту ФХП для вказаних ГРС, у квітні становить  14 780 726 м³.</t>
  </si>
</sst>
</file>

<file path=xl/styles.xml><?xml version="1.0" encoding="utf-8"?>
<styleSheet xmlns="http://schemas.openxmlformats.org/spreadsheetml/2006/main">
  <numFmts count="33">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dd/mm/yy;@"/>
    <numFmt numFmtId="185" formatCode="0.0"/>
    <numFmt numFmtId="186" formatCode="0.000"/>
    <numFmt numFmtId="187" formatCode="0.0000"/>
    <numFmt numFmtId="188" formatCode="_-* #,##0.000_р_._-;\-* #,##0.000_р_._-;_-* &quot;-&quot;??_р_._-;_-@_-"/>
  </numFmts>
  <fonts count="55">
    <font>
      <sz val="10"/>
      <name val="Arial Cyr"/>
      <family val="0"/>
    </font>
    <font>
      <sz val="10"/>
      <name val="Times New Roman"/>
      <family val="1"/>
    </font>
    <font>
      <sz val="8"/>
      <name val="Times New Roman"/>
      <family val="1"/>
    </font>
    <font>
      <sz val="10"/>
      <name val="Arial"/>
      <family val="2"/>
    </font>
    <font>
      <sz val="8"/>
      <name val="Arial"/>
      <family val="2"/>
    </font>
    <font>
      <b/>
      <sz val="10"/>
      <name val="Arial"/>
      <family val="2"/>
    </font>
    <font>
      <b/>
      <sz val="10"/>
      <color indexed="17"/>
      <name val="Arial Cyr"/>
      <family val="0"/>
    </font>
    <font>
      <b/>
      <sz val="8"/>
      <name val="Arial"/>
      <family val="2"/>
    </font>
    <font>
      <u val="single"/>
      <sz val="10"/>
      <name val="Arial Cyr"/>
      <family val="0"/>
    </font>
    <font>
      <sz val="8"/>
      <name val="Arial Cyr"/>
      <family val="0"/>
    </font>
    <font>
      <b/>
      <sz val="10"/>
      <name val="Arial Cyr"/>
      <family val="0"/>
    </font>
    <font>
      <sz val="9"/>
      <name val="Arial"/>
      <family val="2"/>
    </font>
    <font>
      <sz val="8"/>
      <name val="Calibri"/>
      <family val="2"/>
    </font>
    <font>
      <sz val="10"/>
      <name val="Calibri"/>
      <family val="2"/>
    </font>
    <font>
      <sz val="9"/>
      <name val="Arial Cyr"/>
      <family val="0"/>
    </font>
    <font>
      <b/>
      <sz val="12"/>
      <name val="Arial"/>
      <family val="2"/>
    </font>
    <font>
      <b/>
      <sz val="9"/>
      <name val="Arial"/>
      <family val="2"/>
    </font>
    <font>
      <b/>
      <sz val="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Calibri"/>
      <family val="2"/>
    </font>
    <font>
      <b/>
      <sz val="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71">
    <xf numFmtId="0" fontId="0" fillId="0" borderId="0" xfId="0" applyAlignment="1">
      <alignment/>
    </xf>
    <xf numFmtId="0" fontId="1" fillId="0" borderId="0" xfId="0" applyFont="1" applyAlignment="1">
      <alignment/>
    </xf>
    <xf numFmtId="0" fontId="2" fillId="0" borderId="0" xfId="0" applyFont="1" applyAlignment="1">
      <alignment/>
    </xf>
    <xf numFmtId="0" fontId="4" fillId="0" borderId="0" xfId="0" applyFont="1" applyAlignment="1">
      <alignment/>
    </xf>
    <xf numFmtId="0" fontId="3" fillId="0" borderId="0" xfId="0" applyFont="1" applyAlignment="1">
      <alignment/>
    </xf>
    <xf numFmtId="186" fontId="0" fillId="0" borderId="0" xfId="0" applyNumberFormat="1" applyAlignment="1">
      <alignment/>
    </xf>
    <xf numFmtId="0" fontId="6" fillId="0" borderId="0" xfId="0" applyFont="1" applyAlignment="1">
      <alignment horizontal="center"/>
    </xf>
    <xf numFmtId="0" fontId="6" fillId="0" borderId="0" xfId="0" applyFont="1" applyAlignment="1">
      <alignment/>
    </xf>
    <xf numFmtId="0" fontId="7" fillId="0" borderId="0" xfId="0" applyFont="1" applyAlignment="1">
      <alignment/>
    </xf>
    <xf numFmtId="0" fontId="2" fillId="0" borderId="10" xfId="0" applyFont="1" applyFill="1" applyBorder="1" applyAlignment="1">
      <alignment horizontal="center" wrapText="1"/>
    </xf>
    <xf numFmtId="0" fontId="0" fillId="0" borderId="0" xfId="0" applyFill="1" applyAlignment="1">
      <alignment/>
    </xf>
    <xf numFmtId="0" fontId="6" fillId="0" borderId="0" xfId="0" applyFont="1" applyFill="1" applyAlignment="1">
      <alignment horizontal="center"/>
    </xf>
    <xf numFmtId="0" fontId="0" fillId="0" borderId="10" xfId="0" applyFill="1" applyBorder="1" applyAlignment="1">
      <alignment/>
    </xf>
    <xf numFmtId="0" fontId="10" fillId="0" borderId="0" xfId="0" applyNumberFormat="1" applyFont="1" applyAlignment="1">
      <alignment vertical="top" wrapText="1"/>
    </xf>
    <xf numFmtId="0" fontId="0" fillId="0" borderId="0" xfId="0" applyNumberFormat="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10"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2" xfId="0" applyNumberFormat="1" applyBorder="1" applyAlignment="1">
      <alignment horizontal="center" vertical="top" wrapText="1"/>
    </xf>
    <xf numFmtId="0" fontId="0" fillId="0" borderId="13" xfId="0" applyNumberFormat="1" applyBorder="1" applyAlignment="1">
      <alignment horizontal="center" vertical="top" wrapText="1"/>
    </xf>
    <xf numFmtId="0" fontId="0" fillId="0" borderId="0" xfId="0" applyAlignment="1">
      <alignment/>
    </xf>
    <xf numFmtId="0" fontId="8" fillId="0" borderId="14" xfId="0" applyFont="1" applyBorder="1" applyAlignment="1">
      <alignment horizontal="left" wrapText="1"/>
    </xf>
    <xf numFmtId="0" fontId="2" fillId="0" borderId="10" xfId="0" applyFont="1" applyFill="1" applyBorder="1" applyAlignment="1">
      <alignment horizontal="center"/>
    </xf>
    <xf numFmtId="0" fontId="0" fillId="0" borderId="15" xfId="0" applyBorder="1" applyAlignment="1">
      <alignment/>
    </xf>
    <xf numFmtId="0" fontId="0" fillId="0" borderId="0" xfId="0" applyBorder="1" applyAlignment="1">
      <alignment/>
    </xf>
    <xf numFmtId="0" fontId="1" fillId="0" borderId="15" xfId="0" applyFont="1" applyBorder="1" applyAlignment="1">
      <alignment/>
    </xf>
    <xf numFmtId="0" fontId="0" fillId="0" borderId="15" xfId="0" applyFont="1" applyBorder="1" applyAlignment="1">
      <alignment/>
    </xf>
    <xf numFmtId="0" fontId="10" fillId="0" borderId="0" xfId="0" applyFont="1" applyAlignment="1">
      <alignment/>
    </xf>
    <xf numFmtId="0" fontId="12" fillId="0" borderId="10" xfId="0" applyFont="1" applyFill="1" applyBorder="1" applyAlignment="1">
      <alignment/>
    </xf>
    <xf numFmtId="1" fontId="17" fillId="0" borderId="10" xfId="0" applyNumberFormat="1" applyFont="1" applyFill="1" applyBorder="1" applyAlignment="1">
      <alignment horizontal="center" vertical="center"/>
    </xf>
    <xf numFmtId="187" fontId="0" fillId="0" borderId="0" xfId="0" applyNumberFormat="1" applyFill="1" applyAlignment="1">
      <alignment/>
    </xf>
    <xf numFmtId="0" fontId="9" fillId="0" borderId="10" xfId="0" applyFont="1" applyFill="1" applyBorder="1" applyAlignment="1">
      <alignment/>
    </xf>
    <xf numFmtId="187" fontId="1" fillId="0" borderId="10" xfId="0" applyNumberFormat="1" applyFont="1" applyFill="1" applyBorder="1" applyAlignment="1">
      <alignment horizontal="center" wrapText="1"/>
    </xf>
    <xf numFmtId="187" fontId="1" fillId="33" borderId="10" xfId="0" applyNumberFormat="1" applyFont="1" applyFill="1" applyBorder="1" applyAlignment="1">
      <alignment horizontal="center" wrapText="1"/>
    </xf>
    <xf numFmtId="0" fontId="1" fillId="33" borderId="10" xfId="0" applyFont="1" applyFill="1" applyBorder="1" applyAlignment="1">
      <alignment horizontal="center" wrapText="1"/>
    </xf>
    <xf numFmtId="1" fontId="1" fillId="0" borderId="10" xfId="0" applyNumberFormat="1" applyFont="1" applyFill="1" applyBorder="1" applyAlignment="1">
      <alignment horizontal="center" wrapText="1"/>
    </xf>
    <xf numFmtId="2" fontId="1" fillId="0" borderId="10" xfId="0" applyNumberFormat="1" applyFont="1" applyFill="1" applyBorder="1" applyAlignment="1">
      <alignment horizontal="center" wrapText="1"/>
    </xf>
    <xf numFmtId="185" fontId="1" fillId="33" borderId="10" xfId="0" applyNumberFormat="1" applyFont="1" applyFill="1" applyBorder="1" applyAlignment="1">
      <alignment horizontal="center" wrapText="1"/>
    </xf>
    <xf numFmtId="0" fontId="1" fillId="0" borderId="10" xfId="0" applyFont="1" applyFill="1" applyBorder="1" applyAlignment="1">
      <alignment horizontal="center" wrapText="1"/>
    </xf>
    <xf numFmtId="0" fontId="11" fillId="0" borderId="10" xfId="0" applyFont="1" applyBorder="1" applyAlignment="1">
      <alignment horizontal="center" textRotation="90" wrapText="1"/>
    </xf>
    <xf numFmtId="0" fontId="15" fillId="0" borderId="0" xfId="0" applyFont="1" applyAlignment="1">
      <alignment horizontal="center"/>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8" xfId="0" applyFont="1" applyBorder="1" applyAlignment="1">
      <alignment horizontal="center" wrapText="1"/>
    </xf>
    <xf numFmtId="0" fontId="4" fillId="0" borderId="19" xfId="0" applyFont="1" applyBorder="1" applyAlignment="1">
      <alignment horizontal="center" textRotation="90" wrapText="1"/>
    </xf>
    <xf numFmtId="0" fontId="0" fillId="0" borderId="20" xfId="0" applyBorder="1" applyAlignment="1">
      <alignment horizontal="center" textRotation="90" wrapText="1"/>
    </xf>
    <xf numFmtId="0" fontId="0" fillId="0" borderId="21" xfId="0" applyBorder="1" applyAlignment="1">
      <alignment horizontal="center" textRotation="90" wrapText="1"/>
    </xf>
    <xf numFmtId="0" fontId="5" fillId="0" borderId="0" xfId="0" applyFont="1" applyAlignment="1">
      <alignment/>
    </xf>
    <xf numFmtId="0" fontId="3" fillId="0" borderId="0" xfId="0" applyFont="1" applyAlignment="1">
      <alignment/>
    </xf>
    <xf numFmtId="0" fontId="5" fillId="0" borderId="0" xfId="0" applyFont="1" applyAlignment="1">
      <alignment horizontal="center" vertical="center" wrapText="1"/>
    </xf>
    <xf numFmtId="0" fontId="5" fillId="0" borderId="15" xfId="0" applyFont="1" applyBorder="1" applyAlignment="1">
      <alignment horizontal="center" vertical="center"/>
    </xf>
    <xf numFmtId="0" fontId="4" fillId="0" borderId="10" xfId="0" applyFont="1" applyBorder="1" applyAlignment="1">
      <alignment horizontal="center" textRotation="90" wrapText="1"/>
    </xf>
    <xf numFmtId="0" fontId="54" fillId="0" borderId="0" xfId="0" applyFont="1" applyBorder="1" applyAlignment="1">
      <alignment horizontal="center" vertical="center" wrapText="1"/>
    </xf>
    <xf numFmtId="0" fontId="4" fillId="0" borderId="20" xfId="0" applyFont="1" applyBorder="1" applyAlignment="1">
      <alignment horizontal="center" textRotation="90" wrapText="1"/>
    </xf>
    <xf numFmtId="0" fontId="4" fillId="0" borderId="21" xfId="0" applyFont="1" applyBorder="1" applyAlignment="1">
      <alignment horizontal="center" textRotation="90" wrapText="1"/>
    </xf>
    <xf numFmtId="0" fontId="1" fillId="0" borderId="0" xfId="0" applyFont="1" applyAlignment="1">
      <alignment/>
    </xf>
    <xf numFmtId="0" fontId="14" fillId="0" borderId="22" xfId="0" applyFont="1" applyBorder="1" applyAlignment="1">
      <alignment horizontal="center" textRotation="90" wrapText="1"/>
    </xf>
    <xf numFmtId="0" fontId="14" fillId="0" borderId="23" xfId="0" applyFont="1" applyBorder="1" applyAlignment="1">
      <alignment horizontal="center" textRotation="90" wrapText="1"/>
    </xf>
    <xf numFmtId="0" fontId="14" fillId="0" borderId="24" xfId="0" applyFont="1" applyBorder="1" applyAlignment="1">
      <alignment horizontal="center" textRotation="90" wrapText="1"/>
    </xf>
    <xf numFmtId="0" fontId="4" fillId="0" borderId="19" xfId="0" applyFont="1" applyBorder="1" applyAlignment="1">
      <alignment textRotation="90" wrapText="1"/>
    </xf>
    <xf numFmtId="0" fontId="4" fillId="0" borderId="20" xfId="0" applyFont="1" applyBorder="1" applyAlignment="1">
      <alignment textRotation="90" wrapText="1"/>
    </xf>
    <xf numFmtId="0" fontId="0" fillId="0" borderId="21" xfId="0" applyBorder="1" applyAlignment="1">
      <alignment wrapText="1"/>
    </xf>
    <xf numFmtId="0" fontId="9" fillId="0" borderId="19" xfId="0" applyFont="1" applyBorder="1" applyAlignment="1">
      <alignment horizontal="center" textRotation="90" wrapText="1"/>
    </xf>
    <xf numFmtId="0" fontId="9" fillId="0" borderId="20" xfId="0" applyFont="1" applyBorder="1" applyAlignment="1">
      <alignment horizontal="center" textRotation="90" wrapText="1"/>
    </xf>
    <xf numFmtId="0" fontId="9" fillId="0" borderId="21" xfId="0" applyFont="1" applyBorder="1" applyAlignment="1">
      <alignment horizontal="center" textRotation="90"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185" fontId="36" fillId="0" borderId="14" xfId="0" applyNumberFormat="1" applyFont="1" applyBorder="1" applyAlignment="1">
      <alignment horizontal="left" vertical="center" wrapText="1"/>
    </xf>
    <xf numFmtId="0" fontId="6" fillId="0" borderId="0" xfId="0" applyFont="1" applyFill="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Z27"/>
  <sheetViews>
    <sheetView tabSelected="1" view="pageBreakPreview" zoomScale="89" zoomScaleSheetLayoutView="89" workbookViewId="0" topLeftCell="B1">
      <selection activeCell="U24" sqref="U24"/>
    </sheetView>
  </sheetViews>
  <sheetFormatPr defaultColWidth="9.00390625" defaultRowHeight="12.75"/>
  <cols>
    <col min="1" max="1" width="1.00390625" style="0" customWidth="1"/>
    <col min="2" max="2" width="4.625" style="0" customWidth="1"/>
    <col min="3" max="18" width="7.125" style="0" customWidth="1"/>
    <col min="19" max="19" width="6.00390625" style="0" customWidth="1"/>
    <col min="20" max="20" width="9.625" style="0" customWidth="1"/>
    <col min="21" max="21" width="8.50390625" style="0" customWidth="1"/>
    <col min="22" max="22" width="11.625" style="0" customWidth="1"/>
    <col min="23" max="23" width="7.625" style="0" customWidth="1"/>
    <col min="26" max="26" width="10.50390625" style="7" customWidth="1"/>
  </cols>
  <sheetData>
    <row r="1" spans="2:24" ht="12.75">
      <c r="B1" s="8" t="s">
        <v>9</v>
      </c>
      <c r="C1" s="8"/>
      <c r="D1" s="8"/>
      <c r="E1" s="8"/>
      <c r="F1" s="8"/>
      <c r="G1" s="8"/>
      <c r="H1" s="28"/>
      <c r="I1" s="3"/>
      <c r="J1" s="3"/>
      <c r="K1" s="3"/>
      <c r="L1" s="3"/>
      <c r="M1" s="4"/>
      <c r="N1" s="4"/>
      <c r="O1" s="4"/>
      <c r="P1" s="4"/>
      <c r="Q1" s="4"/>
      <c r="R1" s="4"/>
      <c r="S1" s="4"/>
      <c r="T1" s="4"/>
      <c r="U1" s="4"/>
      <c r="V1" s="4"/>
      <c r="W1" s="4"/>
      <c r="X1" s="4"/>
    </row>
    <row r="2" spans="2:26" ht="12.75">
      <c r="B2" s="8" t="s">
        <v>34</v>
      </c>
      <c r="C2" s="8"/>
      <c r="D2" s="8"/>
      <c r="E2" s="8"/>
      <c r="F2" s="8"/>
      <c r="G2" s="8"/>
      <c r="H2" s="28"/>
      <c r="I2" s="3"/>
      <c r="J2" s="3"/>
      <c r="K2" s="3"/>
      <c r="L2" s="3"/>
      <c r="M2" s="4"/>
      <c r="N2" s="4"/>
      <c r="O2" s="4"/>
      <c r="P2" s="4"/>
      <c r="Q2" s="4"/>
      <c r="R2" s="4"/>
      <c r="S2" s="4"/>
      <c r="T2" s="48"/>
      <c r="U2" s="49"/>
      <c r="V2" s="49"/>
      <c r="W2" s="4"/>
      <c r="X2" s="4"/>
      <c r="Z2" s="7">
        <v>4118267</v>
      </c>
    </row>
    <row r="3" spans="2:26" ht="12.75">
      <c r="B3" s="8" t="s">
        <v>33</v>
      </c>
      <c r="C3" s="8"/>
      <c r="D3" s="8"/>
      <c r="E3" s="8"/>
      <c r="F3" s="8"/>
      <c r="G3" s="8"/>
      <c r="H3" s="28"/>
      <c r="I3" s="3"/>
      <c r="J3" s="3"/>
      <c r="K3" s="3"/>
      <c r="L3" s="3"/>
      <c r="M3" s="4"/>
      <c r="N3" s="4"/>
      <c r="O3" s="4"/>
      <c r="P3" s="4"/>
      <c r="Q3" s="4"/>
      <c r="R3" s="4"/>
      <c r="S3" s="4"/>
      <c r="T3" s="4"/>
      <c r="U3" s="4"/>
      <c r="V3" s="4"/>
      <c r="W3" s="4"/>
      <c r="X3" s="4"/>
      <c r="Z3" s="7">
        <v>648894</v>
      </c>
    </row>
    <row r="4" spans="2:26" ht="12.75">
      <c r="B4" s="8" t="s">
        <v>0</v>
      </c>
      <c r="C4" s="8"/>
      <c r="D4" s="8"/>
      <c r="E4" s="8"/>
      <c r="F4" s="8"/>
      <c r="G4" s="8"/>
      <c r="H4" s="28"/>
      <c r="I4" s="3"/>
      <c r="J4" s="3"/>
      <c r="K4" s="3"/>
      <c r="L4" s="3"/>
      <c r="M4" s="4"/>
      <c r="N4" s="4"/>
      <c r="O4" s="4"/>
      <c r="P4" s="4"/>
      <c r="Q4" s="4"/>
      <c r="R4" s="4"/>
      <c r="S4" s="4"/>
      <c r="T4" s="4"/>
      <c r="U4" s="4"/>
      <c r="V4" s="4"/>
      <c r="W4" s="4"/>
      <c r="X4" s="4"/>
      <c r="Z4" s="7">
        <v>494125</v>
      </c>
    </row>
    <row r="5" spans="2:26" ht="12.75">
      <c r="B5" s="8" t="s">
        <v>36</v>
      </c>
      <c r="C5" s="8"/>
      <c r="D5" s="8"/>
      <c r="E5" s="8"/>
      <c r="F5" s="8"/>
      <c r="G5" s="8"/>
      <c r="H5" s="28"/>
      <c r="I5" s="3"/>
      <c r="J5" s="3"/>
      <c r="K5" s="3"/>
      <c r="L5" s="3"/>
      <c r="M5" s="4"/>
      <c r="N5" s="4"/>
      <c r="O5" s="4"/>
      <c r="P5" s="4"/>
      <c r="Q5" s="4"/>
      <c r="R5" s="4"/>
      <c r="S5" s="4"/>
      <c r="T5" s="4"/>
      <c r="U5" s="4"/>
      <c r="V5" s="4"/>
      <c r="W5" s="4"/>
      <c r="X5" s="4"/>
      <c r="Z5" s="7">
        <v>159699</v>
      </c>
    </row>
    <row r="6" spans="2:26" ht="21.75" customHeight="1">
      <c r="B6" s="41" t="s">
        <v>30</v>
      </c>
      <c r="C6" s="41"/>
      <c r="D6" s="41"/>
      <c r="E6" s="41"/>
      <c r="F6" s="41"/>
      <c r="G6" s="41"/>
      <c r="H6" s="41"/>
      <c r="I6" s="41"/>
      <c r="J6" s="41"/>
      <c r="K6" s="41"/>
      <c r="L6" s="41"/>
      <c r="M6" s="41"/>
      <c r="N6" s="41"/>
      <c r="O6" s="41"/>
      <c r="P6" s="41"/>
      <c r="Q6" s="41"/>
      <c r="R6" s="41"/>
      <c r="S6" s="41"/>
      <c r="T6" s="41"/>
      <c r="U6" s="41"/>
      <c r="V6" s="41"/>
      <c r="W6" s="41"/>
      <c r="X6" s="41"/>
      <c r="Z6" s="7">
        <v>300691</v>
      </c>
    </row>
    <row r="7" spans="2:26" ht="21.75" customHeight="1">
      <c r="B7" s="50" t="s">
        <v>42</v>
      </c>
      <c r="C7" s="50"/>
      <c r="D7" s="50"/>
      <c r="E7" s="50"/>
      <c r="F7" s="50"/>
      <c r="G7" s="50"/>
      <c r="H7" s="50"/>
      <c r="I7" s="50"/>
      <c r="J7" s="50"/>
      <c r="K7" s="50"/>
      <c r="L7" s="50"/>
      <c r="M7" s="50"/>
      <c r="N7" s="50"/>
      <c r="O7" s="50"/>
      <c r="P7" s="50"/>
      <c r="Q7" s="50"/>
      <c r="R7" s="50"/>
      <c r="S7" s="50"/>
      <c r="T7" s="50"/>
      <c r="U7" s="50"/>
      <c r="V7" s="50"/>
      <c r="W7" s="4"/>
      <c r="X7" s="4"/>
      <c r="Z7" s="7">
        <v>141423</v>
      </c>
    </row>
    <row r="8" spans="2:26" ht="42" customHeight="1">
      <c r="B8" s="53" t="s">
        <v>39</v>
      </c>
      <c r="C8" s="53"/>
      <c r="D8" s="53"/>
      <c r="E8" s="53"/>
      <c r="F8" s="53"/>
      <c r="G8" s="53"/>
      <c r="H8" s="53"/>
      <c r="I8" s="53"/>
      <c r="J8" s="53"/>
      <c r="K8" s="53"/>
      <c r="L8" s="53"/>
      <c r="M8" s="53"/>
      <c r="N8" s="53"/>
      <c r="O8" s="53"/>
      <c r="P8" s="53"/>
      <c r="Q8" s="53"/>
      <c r="R8" s="53"/>
      <c r="S8" s="53"/>
      <c r="T8" s="53"/>
      <c r="U8" s="53"/>
      <c r="V8" s="53"/>
      <c r="W8" s="4"/>
      <c r="X8" s="4"/>
      <c r="Z8" s="7">
        <v>517994</v>
      </c>
    </row>
    <row r="9" spans="2:26" ht="18" customHeight="1">
      <c r="B9" s="51" t="s">
        <v>44</v>
      </c>
      <c r="C9" s="51"/>
      <c r="D9" s="51"/>
      <c r="E9" s="51"/>
      <c r="F9" s="51"/>
      <c r="G9" s="51"/>
      <c r="H9" s="51"/>
      <c r="I9" s="51"/>
      <c r="J9" s="51"/>
      <c r="K9" s="51"/>
      <c r="L9" s="51"/>
      <c r="M9" s="51"/>
      <c r="N9" s="51"/>
      <c r="O9" s="51"/>
      <c r="P9" s="51"/>
      <c r="Q9" s="51"/>
      <c r="R9" s="51"/>
      <c r="S9" s="51"/>
      <c r="T9" s="51"/>
      <c r="U9" s="51"/>
      <c r="V9" s="51"/>
      <c r="W9" s="4"/>
      <c r="X9" s="4"/>
      <c r="Z9" s="7">
        <v>592247</v>
      </c>
    </row>
    <row r="10" spans="2:26" ht="32.25" customHeight="1">
      <c r="B10" s="60" t="s">
        <v>14</v>
      </c>
      <c r="C10" s="66" t="s">
        <v>31</v>
      </c>
      <c r="D10" s="67"/>
      <c r="E10" s="67"/>
      <c r="F10" s="67"/>
      <c r="G10" s="67"/>
      <c r="H10" s="67"/>
      <c r="I10" s="67"/>
      <c r="J10" s="67"/>
      <c r="K10" s="67"/>
      <c r="L10" s="67"/>
      <c r="M10" s="67"/>
      <c r="N10" s="68"/>
      <c r="O10" s="42" t="s">
        <v>32</v>
      </c>
      <c r="P10" s="43"/>
      <c r="Q10" s="43"/>
      <c r="R10" s="44"/>
      <c r="S10" s="57" t="s">
        <v>29</v>
      </c>
      <c r="T10" s="40" t="s">
        <v>26</v>
      </c>
      <c r="U10" s="40" t="s">
        <v>27</v>
      </c>
      <c r="V10" s="40" t="s">
        <v>28</v>
      </c>
      <c r="W10" s="4"/>
      <c r="Y10" s="7"/>
      <c r="Z10" s="7">
        <v>409927</v>
      </c>
    </row>
    <row r="11" spans="2:26" ht="48.75" customHeight="1">
      <c r="B11" s="61"/>
      <c r="C11" s="52" t="s">
        <v>15</v>
      </c>
      <c r="D11" s="52" t="s">
        <v>16</v>
      </c>
      <c r="E11" s="52" t="s">
        <v>17</v>
      </c>
      <c r="F11" s="52" t="s">
        <v>18</v>
      </c>
      <c r="G11" s="52" t="s">
        <v>37</v>
      </c>
      <c r="H11" s="52" t="s">
        <v>19</v>
      </c>
      <c r="I11" s="52" t="s">
        <v>20</v>
      </c>
      <c r="J11" s="52" t="s">
        <v>21</v>
      </c>
      <c r="K11" s="52" t="s">
        <v>22</v>
      </c>
      <c r="L11" s="52" t="s">
        <v>23</v>
      </c>
      <c r="M11" s="45" t="s">
        <v>24</v>
      </c>
      <c r="N11" s="45" t="s">
        <v>25</v>
      </c>
      <c r="O11" s="45" t="s">
        <v>10</v>
      </c>
      <c r="P11" s="63" t="s">
        <v>11</v>
      </c>
      <c r="Q11" s="45" t="s">
        <v>12</v>
      </c>
      <c r="R11" s="45" t="s">
        <v>13</v>
      </c>
      <c r="S11" s="58"/>
      <c r="T11" s="40"/>
      <c r="U11" s="40"/>
      <c r="V11" s="40"/>
      <c r="W11" s="4"/>
      <c r="Y11" s="7"/>
      <c r="Z11" s="7">
        <v>345353</v>
      </c>
    </row>
    <row r="12" spans="2:26" ht="15.75" customHeight="1">
      <c r="B12" s="61"/>
      <c r="C12" s="52"/>
      <c r="D12" s="52"/>
      <c r="E12" s="52"/>
      <c r="F12" s="52"/>
      <c r="G12" s="52"/>
      <c r="H12" s="52"/>
      <c r="I12" s="52"/>
      <c r="J12" s="52"/>
      <c r="K12" s="52"/>
      <c r="L12" s="52"/>
      <c r="M12" s="46"/>
      <c r="N12" s="46"/>
      <c r="O12" s="46"/>
      <c r="P12" s="64"/>
      <c r="Q12" s="54"/>
      <c r="R12" s="46"/>
      <c r="S12" s="58"/>
      <c r="T12" s="40"/>
      <c r="U12" s="40"/>
      <c r="V12" s="40"/>
      <c r="W12" s="4"/>
      <c r="Y12" s="7"/>
      <c r="Z12" s="7">
        <v>183200</v>
      </c>
    </row>
    <row r="13" spans="2:26" ht="21" customHeight="1">
      <c r="B13" s="62"/>
      <c r="C13" s="52"/>
      <c r="D13" s="52"/>
      <c r="E13" s="52"/>
      <c r="F13" s="52"/>
      <c r="G13" s="52"/>
      <c r="H13" s="52"/>
      <c r="I13" s="52"/>
      <c r="J13" s="52"/>
      <c r="K13" s="52"/>
      <c r="L13" s="52"/>
      <c r="M13" s="47"/>
      <c r="N13" s="47"/>
      <c r="O13" s="47"/>
      <c r="P13" s="65"/>
      <c r="Q13" s="55"/>
      <c r="R13" s="47"/>
      <c r="S13" s="59"/>
      <c r="T13" s="40"/>
      <c r="U13" s="40"/>
      <c r="V13" s="40"/>
      <c r="W13" s="4"/>
      <c r="Y13" s="7"/>
      <c r="Z13" s="7">
        <v>257201</v>
      </c>
    </row>
    <row r="14" spans="2:26" s="10" customFormat="1" ht="12.75">
      <c r="B14" s="30">
        <v>4</v>
      </c>
      <c r="C14" s="33">
        <v>95.6343</v>
      </c>
      <c r="D14" s="33">
        <v>2.4811</v>
      </c>
      <c r="E14" s="33">
        <v>0.7704</v>
      </c>
      <c r="F14" s="33">
        <v>0.124</v>
      </c>
      <c r="G14" s="33">
        <v>0.1196</v>
      </c>
      <c r="H14" s="33">
        <v>0.0033</v>
      </c>
      <c r="I14" s="33">
        <v>0.0214</v>
      </c>
      <c r="J14" s="33">
        <v>0.015</v>
      </c>
      <c r="K14" s="33">
        <v>0.0095</v>
      </c>
      <c r="L14" s="33">
        <v>0.0034</v>
      </c>
      <c r="M14" s="33">
        <v>0.6441</v>
      </c>
      <c r="N14" s="33">
        <v>0.1739</v>
      </c>
      <c r="O14" s="34">
        <v>0.7026</v>
      </c>
      <c r="P14" s="33">
        <v>34.4482</v>
      </c>
      <c r="Q14" s="36">
        <v>8228</v>
      </c>
      <c r="R14" s="39">
        <v>50.0084</v>
      </c>
      <c r="S14" s="38">
        <v>-17</v>
      </c>
      <c r="T14" s="29"/>
      <c r="U14" s="9"/>
      <c r="V14" s="9"/>
      <c r="X14" s="31">
        <f>SUM(C14:N14)</f>
        <v>99.99999999999999</v>
      </c>
      <c r="Y14" s="11" t="str">
        <f>IF(X14=100,"ОК"," ")</f>
        <v>ОК</v>
      </c>
      <c r="Z14" s="70">
        <v>46581</v>
      </c>
    </row>
    <row r="15" spans="2:26" s="10" customFormat="1" ht="12.75">
      <c r="B15" s="30">
        <v>11</v>
      </c>
      <c r="C15" s="33">
        <v>95.6582</v>
      </c>
      <c r="D15" s="33">
        <v>2.4891</v>
      </c>
      <c r="E15" s="33">
        <v>0.7706</v>
      </c>
      <c r="F15" s="33">
        <v>0.1181</v>
      </c>
      <c r="G15" s="33">
        <v>0.1135</v>
      </c>
      <c r="H15" s="33">
        <v>0.0027</v>
      </c>
      <c r="I15" s="33">
        <v>0.0206</v>
      </c>
      <c r="J15" s="33">
        <v>0.0143</v>
      </c>
      <c r="K15" s="33">
        <v>0.0079</v>
      </c>
      <c r="L15" s="33">
        <v>0.0035</v>
      </c>
      <c r="M15" s="33">
        <v>0.6292</v>
      </c>
      <c r="N15" s="33">
        <v>0.1723</v>
      </c>
      <c r="O15" s="34">
        <v>0.7022</v>
      </c>
      <c r="P15" s="33">
        <v>34.4423</v>
      </c>
      <c r="Q15" s="36">
        <v>8226</v>
      </c>
      <c r="R15" s="33">
        <v>50.0129</v>
      </c>
      <c r="S15" s="35">
        <v>-13.2</v>
      </c>
      <c r="T15" s="23" t="s">
        <v>35</v>
      </c>
      <c r="U15" s="9">
        <v>0.166</v>
      </c>
      <c r="V15" s="9">
        <v>0.174</v>
      </c>
      <c r="X15" s="31">
        <f>SUM(C15:N15)</f>
        <v>100.00000000000001</v>
      </c>
      <c r="Y15" s="11" t="str">
        <f>IF(X15=100,"ОК"," ")</f>
        <v>ОК</v>
      </c>
      <c r="Z15" s="70">
        <v>262930</v>
      </c>
    </row>
    <row r="16" spans="2:26" s="10" customFormat="1" ht="12.75">
      <c r="B16" s="30">
        <v>18</v>
      </c>
      <c r="C16" s="33">
        <v>95.5336</v>
      </c>
      <c r="D16" s="33">
        <v>2.545</v>
      </c>
      <c r="E16" s="33">
        <v>0.798</v>
      </c>
      <c r="F16" s="33">
        <v>0.1274</v>
      </c>
      <c r="G16" s="33">
        <v>0.1229</v>
      </c>
      <c r="H16" s="33">
        <v>0.0019</v>
      </c>
      <c r="I16" s="33">
        <v>0.0241</v>
      </c>
      <c r="J16" s="33">
        <v>0.0168</v>
      </c>
      <c r="K16" s="33">
        <v>0.0054</v>
      </c>
      <c r="L16" s="33">
        <v>0.0031</v>
      </c>
      <c r="M16" s="33">
        <v>0.6289</v>
      </c>
      <c r="N16" s="33">
        <v>0.1929</v>
      </c>
      <c r="O16" s="34">
        <v>0.7035</v>
      </c>
      <c r="P16" s="33">
        <v>34.481</v>
      </c>
      <c r="Q16" s="36">
        <v>8236</v>
      </c>
      <c r="R16" s="33">
        <v>50.022</v>
      </c>
      <c r="S16" s="38">
        <v>-17.1</v>
      </c>
      <c r="T16" s="12"/>
      <c r="U16" s="9"/>
      <c r="V16" s="9"/>
      <c r="X16" s="31">
        <f>SUM(C16:N16)</f>
        <v>100.00000000000001</v>
      </c>
      <c r="Y16" s="11" t="str">
        <f>IF(X16=100,"ОК"," ")</f>
        <v>ОК</v>
      </c>
      <c r="Z16" s="70">
        <v>641233</v>
      </c>
    </row>
    <row r="17" spans="2:26" s="10" customFormat="1" ht="12.75">
      <c r="B17" s="30">
        <v>25</v>
      </c>
      <c r="C17" s="33">
        <v>94.9938</v>
      </c>
      <c r="D17" s="33">
        <v>2.8729</v>
      </c>
      <c r="E17" s="33">
        <v>0.9137</v>
      </c>
      <c r="F17" s="33">
        <v>0.1464</v>
      </c>
      <c r="G17" s="33">
        <v>0.142</v>
      </c>
      <c r="H17" s="33">
        <v>0.0032</v>
      </c>
      <c r="I17" s="33">
        <v>0.0261</v>
      </c>
      <c r="J17" s="33">
        <v>0.0186</v>
      </c>
      <c r="K17" s="33">
        <v>0.0128</v>
      </c>
      <c r="L17" s="33">
        <v>0.0034</v>
      </c>
      <c r="M17" s="33">
        <v>0.6374</v>
      </c>
      <c r="N17" s="33">
        <v>0.2297</v>
      </c>
      <c r="O17" s="34">
        <v>0.7082</v>
      </c>
      <c r="P17" s="33">
        <v>34.6563</v>
      </c>
      <c r="Q17" s="36">
        <v>8278</v>
      </c>
      <c r="R17" s="33">
        <v>50.0974</v>
      </c>
      <c r="S17" s="35">
        <v>-18.8</v>
      </c>
      <c r="T17" s="32" t="s">
        <v>35</v>
      </c>
      <c r="U17" s="9">
        <v>0.118</v>
      </c>
      <c r="V17" s="9">
        <v>0.135</v>
      </c>
      <c r="X17" s="31">
        <f>SUM(C17:N17)</f>
        <v>100</v>
      </c>
      <c r="Y17" s="11" t="str">
        <f>IF(X17=100,"ОК"," ")</f>
        <v>ОК</v>
      </c>
      <c r="Z17" s="70">
        <v>530852</v>
      </c>
    </row>
    <row r="18" spans="2:26" s="10" customFormat="1" ht="12.75">
      <c r="B18" s="30"/>
      <c r="C18" s="33"/>
      <c r="D18" s="33"/>
      <c r="E18" s="33"/>
      <c r="F18" s="33"/>
      <c r="G18" s="33"/>
      <c r="H18" s="33"/>
      <c r="I18" s="33"/>
      <c r="J18" s="33"/>
      <c r="K18" s="33"/>
      <c r="L18" s="33"/>
      <c r="M18" s="33"/>
      <c r="N18" s="33"/>
      <c r="O18" s="34"/>
      <c r="P18" s="33"/>
      <c r="Q18" s="36"/>
      <c r="R18" s="37"/>
      <c r="S18" s="35"/>
      <c r="T18" s="32"/>
      <c r="U18" s="9"/>
      <c r="V18" s="9"/>
      <c r="X18" s="31">
        <f>SUM(C18:N18)</f>
        <v>0</v>
      </c>
      <c r="Y18" s="11" t="str">
        <f>IF(X18=100,"ОК"," ")</f>
        <v> </v>
      </c>
      <c r="Z18" s="70">
        <v>173695</v>
      </c>
    </row>
    <row r="19" spans="2:26" ht="12.75" customHeight="1">
      <c r="B19" s="69" t="s">
        <v>47</v>
      </c>
      <c r="C19" s="69"/>
      <c r="D19" s="69"/>
      <c r="E19" s="69"/>
      <c r="F19" s="69"/>
      <c r="G19" s="69"/>
      <c r="H19" s="69"/>
      <c r="I19" s="69"/>
      <c r="J19" s="69"/>
      <c r="K19" s="69"/>
      <c r="L19" s="69"/>
      <c r="M19" s="69"/>
      <c r="N19" s="69"/>
      <c r="O19" s="69"/>
      <c r="P19" s="69"/>
      <c r="Q19" s="69"/>
      <c r="R19" s="69"/>
      <c r="S19" s="69"/>
      <c r="T19" s="69"/>
      <c r="U19" s="69"/>
      <c r="V19" s="22"/>
      <c r="X19" s="5"/>
      <c r="Y19" s="6"/>
      <c r="Z19" s="70">
        <v>643161</v>
      </c>
    </row>
    <row r="20" spans="3:26" ht="12.75">
      <c r="C20" s="56" t="s">
        <v>38</v>
      </c>
      <c r="D20" s="56"/>
      <c r="E20" s="56"/>
      <c r="F20" s="56"/>
      <c r="G20" s="56"/>
      <c r="H20" s="56"/>
      <c r="I20" s="56"/>
      <c r="J20" s="56"/>
      <c r="K20" s="56"/>
      <c r="L20" s="56"/>
      <c r="M20" s="56"/>
      <c r="N20" s="56"/>
      <c r="O20" s="56"/>
      <c r="P20" s="56"/>
      <c r="Q20" s="56"/>
      <c r="R20" s="56"/>
      <c r="S20" s="56"/>
      <c r="T20" s="56"/>
      <c r="U20" s="56"/>
      <c r="Z20" s="7">
        <v>553205</v>
      </c>
    </row>
    <row r="21" spans="3:26" ht="12.75">
      <c r="C21" s="25"/>
      <c r="D21" s="25"/>
      <c r="E21" s="25"/>
      <c r="F21" s="25"/>
      <c r="G21" s="25"/>
      <c r="H21" s="25"/>
      <c r="I21" s="25"/>
      <c r="J21" s="25"/>
      <c r="K21" s="25"/>
      <c r="L21" s="25"/>
      <c r="M21" s="25"/>
      <c r="N21" s="25"/>
      <c r="O21" s="25"/>
      <c r="P21" s="25"/>
      <c r="Q21" s="21"/>
      <c r="R21" s="21"/>
      <c r="S21" s="21"/>
      <c r="T21" s="21"/>
      <c r="U21" s="21"/>
      <c r="Z21" s="7">
        <v>289895</v>
      </c>
    </row>
    <row r="22" spans="3:26" ht="12.75">
      <c r="C22" s="26" t="s">
        <v>45</v>
      </c>
      <c r="D22" s="24"/>
      <c r="E22" s="24"/>
      <c r="F22" s="24"/>
      <c r="G22" s="24"/>
      <c r="H22" s="24"/>
      <c r="I22" s="24"/>
      <c r="J22" s="24"/>
      <c r="K22" s="24"/>
      <c r="L22" s="24"/>
      <c r="M22" s="24" t="s">
        <v>46</v>
      </c>
      <c r="N22" s="24"/>
      <c r="O22" s="24"/>
      <c r="P22" s="24"/>
      <c r="Q22" s="24"/>
      <c r="R22" s="24" t="s">
        <v>43</v>
      </c>
      <c r="Z22" s="7">
        <v>1231501</v>
      </c>
    </row>
    <row r="23" spans="3:26" ht="12.75">
      <c r="C23" s="1"/>
      <c r="L23" s="2"/>
      <c r="N23" s="2"/>
      <c r="R23" s="2"/>
      <c r="S23" s="2"/>
      <c r="Z23" s="7">
        <v>167413</v>
      </c>
    </row>
    <row r="24" spans="3:26" ht="18" customHeight="1">
      <c r="C24" s="26" t="s">
        <v>40</v>
      </c>
      <c r="D24" s="27"/>
      <c r="E24" s="27"/>
      <c r="F24" s="27"/>
      <c r="G24" s="27"/>
      <c r="H24" s="27"/>
      <c r="I24" s="27"/>
      <c r="J24" s="27"/>
      <c r="K24" s="27"/>
      <c r="L24" s="27"/>
      <c r="M24" s="27" t="s">
        <v>41</v>
      </c>
      <c r="N24" s="27"/>
      <c r="O24" s="27"/>
      <c r="P24" s="27"/>
      <c r="Q24" s="27"/>
      <c r="R24" s="27" t="s">
        <v>43</v>
      </c>
      <c r="Z24" s="7">
        <v>1584110</v>
      </c>
    </row>
    <row r="25" spans="3:26" ht="12.75">
      <c r="C25" s="1"/>
      <c r="L25" s="2"/>
      <c r="N25" s="2"/>
      <c r="R25" s="2"/>
      <c r="S25" s="2"/>
      <c r="Z25" s="7">
        <v>487129</v>
      </c>
    </row>
    <row r="27" spans="3:22" ht="12.75">
      <c r="C27" s="21"/>
      <c r="D27" s="21"/>
      <c r="E27" s="21"/>
      <c r="F27" s="21"/>
      <c r="G27" s="21"/>
      <c r="H27" s="21"/>
      <c r="I27" s="21"/>
      <c r="J27" s="21"/>
      <c r="K27" s="21"/>
      <c r="L27" s="21"/>
      <c r="M27" s="21"/>
      <c r="N27" s="21"/>
      <c r="O27" s="21"/>
      <c r="P27" s="21"/>
      <c r="Q27" s="21"/>
      <c r="R27" s="21"/>
      <c r="S27" s="21"/>
      <c r="T27" s="21"/>
      <c r="U27" s="21"/>
      <c r="V27" s="21"/>
    </row>
  </sheetData>
  <sheetProtection/>
  <mergeCells count="30">
    <mergeCell ref="C20:U20"/>
    <mergeCell ref="B19:U19"/>
    <mergeCell ref="S10:S13"/>
    <mergeCell ref="B10:B13"/>
    <mergeCell ref="H11:H13"/>
    <mergeCell ref="J11:J13"/>
    <mergeCell ref="I11:I13"/>
    <mergeCell ref="M11:M13"/>
    <mergeCell ref="P11:P13"/>
    <mergeCell ref="C10:N10"/>
    <mergeCell ref="B8:V8"/>
    <mergeCell ref="R11:R13"/>
    <mergeCell ref="N11:N13"/>
    <mergeCell ref="G11:G13"/>
    <mergeCell ref="Q11:Q13"/>
    <mergeCell ref="U10:U13"/>
    <mergeCell ref="E11:E13"/>
    <mergeCell ref="F11:F13"/>
    <mergeCell ref="K11:K13"/>
    <mergeCell ref="L11:L13"/>
    <mergeCell ref="T10:T13"/>
    <mergeCell ref="V10:V13"/>
    <mergeCell ref="B6:X6"/>
    <mergeCell ref="O10:R10"/>
    <mergeCell ref="O11:O13"/>
    <mergeCell ref="T2:V2"/>
    <mergeCell ref="B7:V7"/>
    <mergeCell ref="B9:V9"/>
    <mergeCell ref="D11:D13"/>
    <mergeCell ref="C11:C13"/>
  </mergeCells>
  <printOptions/>
  <pageMargins left="0.3937007874015748" right="0.3937007874015748" top="0.1968503937007874" bottom="0.1968503937007874" header="0" footer="0"/>
  <pageSetup fitToHeight="1" fitToWidth="1" horizontalDpi="600" verticalDpi="600" orientation="landscape" paperSize="9" scale="9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00390625" defaultRowHeight="12.75"/>
  <cols>
    <col min="1" max="1" width="1.12109375" style="0" customWidth="1"/>
    <col min="2" max="2" width="64.50390625" style="0" customWidth="1"/>
    <col min="3" max="3" width="1.4921875" style="0" customWidth="1"/>
    <col min="4" max="4" width="5.50390625" style="0" customWidth="1"/>
    <col min="5" max="6" width="16.00390625" style="0" customWidth="1"/>
  </cols>
  <sheetData>
    <row r="1" spans="2:6" ht="12.75">
      <c r="B1" s="13" t="s">
        <v>1</v>
      </c>
      <c r="C1" s="13"/>
      <c r="D1" s="17"/>
      <c r="E1" s="17"/>
      <c r="F1" s="17"/>
    </row>
    <row r="2" spans="2:6" ht="12.75">
      <c r="B2" s="13" t="s">
        <v>2</v>
      </c>
      <c r="C2" s="13"/>
      <c r="D2" s="17"/>
      <c r="E2" s="17"/>
      <c r="F2" s="17"/>
    </row>
    <row r="3" spans="2:6" ht="12.75">
      <c r="B3" s="14"/>
      <c r="C3" s="14"/>
      <c r="D3" s="18"/>
      <c r="E3" s="18"/>
      <c r="F3" s="18"/>
    </row>
    <row r="4" spans="2:6" ht="52.5">
      <c r="B4" s="14" t="s">
        <v>3</v>
      </c>
      <c r="C4" s="14"/>
      <c r="D4" s="18"/>
      <c r="E4" s="18"/>
      <c r="F4" s="18"/>
    </row>
    <row r="5" spans="2:6" ht="12.75">
      <c r="B5" s="14"/>
      <c r="C5" s="14"/>
      <c r="D5" s="18"/>
      <c r="E5" s="18"/>
      <c r="F5" s="18"/>
    </row>
    <row r="6" spans="2:6" ht="26.25">
      <c r="B6" s="13" t="s">
        <v>4</v>
      </c>
      <c r="C6" s="13"/>
      <c r="D6" s="17"/>
      <c r="E6" s="17" t="s">
        <v>5</v>
      </c>
      <c r="F6" s="17" t="s">
        <v>6</v>
      </c>
    </row>
    <row r="7" spans="2:6" ht="13.5" thickBot="1">
      <c r="B7" s="14"/>
      <c r="C7" s="14"/>
      <c r="D7" s="18"/>
      <c r="E7" s="18"/>
      <c r="F7" s="18"/>
    </row>
    <row r="8" spans="2:6" ht="39.75" thickBot="1">
      <c r="B8" s="15" t="s">
        <v>7</v>
      </c>
      <c r="C8" s="16"/>
      <c r="D8" s="19"/>
      <c r="E8" s="19">
        <v>14</v>
      </c>
      <c r="F8" s="20" t="s">
        <v>8</v>
      </c>
    </row>
    <row r="9" spans="2:6" ht="12.75">
      <c r="B9" s="14"/>
      <c r="C9" s="14"/>
      <c r="D9" s="18"/>
      <c r="E9" s="18"/>
      <c r="F9" s="18"/>
    </row>
    <row r="10" spans="2:6" ht="12.75">
      <c r="B10" s="14"/>
      <c r="C10" s="14"/>
      <c r="D10" s="18"/>
      <c r="E10" s="18"/>
      <c r="F10" s="1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KHLPU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chemist1</dc:creator>
  <cp:keywords/>
  <dc:description/>
  <cp:lastModifiedBy>Сапижак Наталья Михайловна</cp:lastModifiedBy>
  <cp:lastPrinted>2016-05-12T10:26:30Z</cp:lastPrinted>
  <dcterms:created xsi:type="dcterms:W3CDTF">2010-01-29T08:37:16Z</dcterms:created>
  <dcterms:modified xsi:type="dcterms:W3CDTF">2016-05-12T10:43:30Z</dcterms:modified>
  <cp:category/>
  <cp:version/>
  <cp:contentType/>
  <cp:contentStatus/>
</cp:coreProperties>
</file>