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17-2 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41" i="1" l="1"/>
  <c r="P41" i="1"/>
  <c r="R35" i="1" l="1"/>
  <c r="P35" i="1"/>
  <c r="R45" i="1" l="1"/>
  <c r="P45" i="1"/>
  <c r="P23" i="1"/>
  <c r="R44" i="1" l="1"/>
  <c r="P44" i="1"/>
  <c r="P51" i="1" l="1"/>
  <c r="R51" i="1" l="1"/>
  <c r="R30" i="1"/>
  <c r="P18" i="1"/>
  <c r="P16" i="1" l="1"/>
  <c r="P17" i="1"/>
  <c r="P50" i="1" l="1"/>
  <c r="P49" i="1"/>
  <c r="P48" i="1"/>
  <c r="P40" i="1"/>
  <c r="P39" i="1"/>
  <c r="P34" i="1"/>
  <c r="P29" i="1"/>
  <c r="P28" i="1"/>
  <c r="P27" i="1"/>
  <c r="R50" i="1"/>
  <c r="R49" i="1"/>
  <c r="R48" i="1"/>
  <c r="R40" i="1"/>
  <c r="R39" i="1"/>
  <c r="R34" i="1"/>
  <c r="R29" i="1"/>
  <c r="R28" i="1"/>
  <c r="R27" i="1"/>
  <c r="R23" i="1"/>
  <c r="R22" i="1"/>
  <c r="R21" i="1"/>
  <c r="R16" i="1"/>
  <c r="R17" i="1"/>
  <c r="P22" i="1"/>
  <c r="P21" i="1"/>
  <c r="R15" i="1"/>
  <c r="P15" i="1"/>
</calcChain>
</file>

<file path=xl/sharedStrings.xml><?xml version="1.0" encoding="utf-8"?>
<sst xmlns="http://schemas.openxmlformats.org/spreadsheetml/2006/main" count="85" uniqueCount="55">
  <si>
    <t>Дата</t>
  </si>
  <si>
    <t>метан</t>
  </si>
  <si>
    <t>етан</t>
  </si>
  <si>
    <t>пропан</t>
  </si>
  <si>
    <t>н-бутан</t>
  </si>
  <si>
    <t>нео -пентан</t>
  </si>
  <si>
    <t>н-пентан</t>
  </si>
  <si>
    <t>азот</t>
  </si>
  <si>
    <t>кисень</t>
  </si>
  <si>
    <t>відc.</t>
  </si>
  <si>
    <t>&lt; 0,01</t>
  </si>
  <si>
    <t>відс.</t>
  </si>
  <si>
    <t>ізо-пентан</t>
  </si>
  <si>
    <t>ізо-бутан</t>
  </si>
  <si>
    <t>гексани і вищі</t>
  </si>
  <si>
    <t>діоксид вуглецю</t>
  </si>
  <si>
    <r>
      <t>Густина, кг/м</t>
    </r>
    <r>
      <rPr>
        <sz val="9"/>
        <color theme="1"/>
        <rFont val="Calibri"/>
        <family val="2"/>
        <charset val="204"/>
      </rPr>
      <t>³</t>
    </r>
  </si>
  <si>
    <t>ПАСПОРТ ФІЗИКО-ХІМІЧНИХ ПОКАЗНИКІВ ПРИРОДНОГО ГАЗУ</t>
  </si>
  <si>
    <r>
      <t xml:space="preserve">переданого </t>
    </r>
    <r>
      <rPr>
        <u/>
        <sz val="12"/>
        <color theme="1"/>
        <rFont val="Times New Roman"/>
        <family val="1"/>
        <charset val="204"/>
      </rPr>
      <t xml:space="preserve">Сумським ЛВУ МГ  </t>
    </r>
    <r>
      <rPr>
        <sz val="12"/>
        <color theme="1"/>
        <rFont val="Times New Roman"/>
        <family val="1"/>
        <charset val="204"/>
      </rPr>
      <t xml:space="preserve"> та прийнятого  </t>
    </r>
    <r>
      <rPr>
        <u/>
        <sz val="12"/>
        <color theme="1"/>
        <rFont val="Times New Roman"/>
        <family val="1"/>
        <charset val="204"/>
      </rPr>
      <t>ПАТ "Сумигаз"</t>
    </r>
    <r>
      <rPr>
        <sz val="12"/>
        <color theme="1"/>
        <rFont val="Times New Roman"/>
        <family val="1"/>
        <charset val="204"/>
      </rPr>
      <t xml:space="preserve"> </t>
    </r>
  </si>
  <si>
    <t>ВХАЛ Сумського ЛВУ МГ</t>
  </si>
  <si>
    <r>
      <t>Маса механічних домішок, г/м</t>
    </r>
    <r>
      <rPr>
        <sz val="9"/>
        <color theme="1"/>
        <rFont val="Calibri"/>
        <family val="2"/>
        <charset val="204"/>
      </rPr>
      <t>³</t>
    </r>
  </si>
  <si>
    <t>Масова концентрація сірководню, г/м³</t>
  </si>
  <si>
    <t xml:space="preserve">Компонентний   склад   газу,   % мол. </t>
  </si>
  <si>
    <r>
      <t>Теплота згорання нижча, МДж/м</t>
    </r>
    <r>
      <rPr>
        <sz val="9"/>
        <color theme="1"/>
        <rFont val="Calibri"/>
        <family val="2"/>
        <charset val="204"/>
      </rPr>
      <t>³</t>
    </r>
  </si>
  <si>
    <t>Теплота згорання вища, МДж/м³</t>
  </si>
  <si>
    <t>Число Воббе вище, МДж/м³</t>
  </si>
  <si>
    <t>Масова концентрація меркаптанової сірки, г/м³</t>
  </si>
  <si>
    <t>при 20°С; 101,325 кПа</t>
  </si>
  <si>
    <r>
      <t xml:space="preserve">Температура точки роси вологи (Р=3,92МПа), </t>
    </r>
    <r>
      <rPr>
        <sz val="8"/>
        <color theme="1"/>
        <rFont val="Calibri"/>
        <family val="2"/>
        <charset val="204"/>
      </rPr>
      <t>°C</t>
    </r>
  </si>
  <si>
    <t>Теплота згорання нижча, ккал/м³</t>
  </si>
  <si>
    <r>
      <t>Теплота згорання вища, ккал/м</t>
    </r>
    <r>
      <rPr>
        <sz val="9"/>
        <color theme="1"/>
        <rFont val="Calibri"/>
        <family val="2"/>
        <charset val="204"/>
      </rPr>
      <t>³</t>
    </r>
  </si>
  <si>
    <t xml:space="preserve">Свідоцтво про атестацію № РУ-1071/12,                                                                    </t>
  </si>
  <si>
    <t xml:space="preserve">чинне до 10 травня 2017 року             </t>
  </si>
  <si>
    <t>ПАТ "УКРТРАНСГАЗ"</t>
  </si>
  <si>
    <r>
      <t>Філія "УМГ"КИЇ</t>
    </r>
    <r>
      <rPr>
        <sz val="9"/>
        <rFont val="Times New Roman"/>
        <family val="1"/>
        <charset val="204"/>
      </rPr>
      <t>ВТРАНСГАЗ</t>
    </r>
    <r>
      <rPr>
        <sz val="8"/>
        <rFont val="Times New Roman"/>
        <family val="1"/>
        <charset val="204"/>
      </rPr>
      <t>"</t>
    </r>
  </si>
  <si>
    <r>
      <t xml:space="preserve">МГ  УПУ </t>
    </r>
    <r>
      <rPr>
        <sz val="10"/>
        <color theme="1"/>
        <rFont val="Times New Roman"/>
        <family val="1"/>
        <charset val="204"/>
      </rPr>
      <t>(ГРС Жовтневе, Северинівка):</t>
    </r>
  </si>
  <si>
    <r>
      <t xml:space="preserve">МГ  Прогрес </t>
    </r>
    <r>
      <rPr>
        <sz val="10"/>
        <color theme="1"/>
        <rFont val="Times New Roman"/>
        <family val="1"/>
        <charset val="204"/>
      </rPr>
      <t>(ГРС Білоярськ, Недригайлів):</t>
    </r>
  </si>
  <si>
    <r>
      <t xml:space="preserve">МГ  ЄККР </t>
    </r>
    <r>
      <rPr>
        <sz val="10"/>
        <color theme="1"/>
        <rFont val="Times New Roman"/>
        <family val="1"/>
        <charset val="204"/>
      </rPr>
      <t>(ГРС Терешківка):</t>
    </r>
  </si>
  <si>
    <t>МГ  ЄКК + ЄКД:</t>
  </si>
  <si>
    <r>
      <rPr>
        <b/>
        <sz val="10"/>
        <color theme="1"/>
        <rFont val="Times New Roman"/>
        <family val="1"/>
        <charset val="204"/>
      </rPr>
      <t>ГРС-1</t>
    </r>
    <r>
      <rPr>
        <sz val="10"/>
        <color theme="1"/>
        <rFont val="Times New Roman"/>
        <family val="1"/>
        <charset val="204"/>
      </rPr>
      <t xml:space="preserve"> (ГРС Загорське, Хотінь, Юнаківка,  Краснопілля,  Осоївка, Могриця, Угроїди, Гринцево, Колядинець, Липова Долина, Віри, Білопілля, Путивль, Буринь, Дубов'язівка, Конотоп, Головашівка, ГРС-1, ГРС-2, Низи, Бішкінь, Тростянець, Косівщина, Червоне село, Дослідна станція)</t>
    </r>
  </si>
  <si>
    <r>
      <t>ГРС Ворожба</t>
    </r>
    <r>
      <rPr>
        <sz val="10"/>
        <color theme="1"/>
        <rFont val="Times New Roman"/>
        <family val="1"/>
        <charset val="204"/>
      </rPr>
      <t xml:space="preserve"> ( ГРС Ворожба, Мартинівка, Олешня)</t>
    </r>
  </si>
  <si>
    <r>
      <t xml:space="preserve">газопроводів </t>
    </r>
    <r>
      <rPr>
        <u/>
        <sz val="12"/>
        <color theme="1"/>
        <rFont val="Times New Roman"/>
        <family val="1"/>
        <charset val="204"/>
      </rPr>
      <t>УПУ, ПРОГРЕС, ЄККР, ЄКК+ЄКД</t>
    </r>
    <r>
      <rPr>
        <sz val="12"/>
        <color theme="1"/>
        <rFont val="Times New Roman"/>
        <family val="1"/>
        <charset val="204"/>
      </rPr>
      <t xml:space="preserve">   за період </t>
    </r>
    <r>
      <rPr>
        <u/>
        <sz val="12"/>
        <color theme="1"/>
        <rFont val="Times New Roman"/>
        <family val="1"/>
        <charset val="204"/>
      </rPr>
      <t>з 1  по 30 квітня 2016р</t>
    </r>
    <r>
      <rPr>
        <sz val="12"/>
        <color theme="1"/>
        <rFont val="Times New Roman"/>
        <family val="1"/>
        <charset val="204"/>
      </rPr>
      <t>.</t>
    </r>
  </si>
  <si>
    <t>04.04.</t>
  </si>
  <si>
    <t>Головний інженер Сумського ЛВУ МГ                                                                           О.Б.Соловйов                                 29.04.2016р.</t>
  </si>
  <si>
    <r>
      <rPr>
        <sz val="9"/>
        <color theme="1"/>
        <rFont val="Times New Roman"/>
        <family val="1"/>
        <charset val="204"/>
      </rPr>
      <t xml:space="preserve">                              </t>
    </r>
    <r>
      <rPr>
        <u/>
        <sz val="9"/>
        <color theme="1"/>
        <rFont val="Times New Roman"/>
        <family val="1"/>
        <charset val="204"/>
      </rPr>
      <t>Завідувач  ВХАЛ                                                                                                                   Журавльова В.В.                                          29.04.2016р.</t>
    </r>
  </si>
  <si>
    <t>08.04.</t>
  </si>
  <si>
    <r>
      <rPr>
        <b/>
        <sz val="10"/>
        <color theme="1"/>
        <rFont val="Times New Roman"/>
        <family val="1"/>
        <charset val="204"/>
      </rPr>
      <t>ГРС Гринцево</t>
    </r>
    <r>
      <rPr>
        <sz val="10"/>
        <color theme="1"/>
        <rFont val="Times New Roman"/>
        <family val="1"/>
        <charset val="204"/>
      </rPr>
      <t xml:space="preserve"> (ГРС Загорське, Хотінь, Юнаківка,  Краснопілля,  Осоївка, Могриця, Угроїди, Гринцево, Колядинець, Липова Долина, Віри, Білопілля, Путивль, Буринь, Дубов'язівка, Конотоп, Головашівка)</t>
    </r>
  </si>
  <si>
    <r>
      <rPr>
        <b/>
        <sz val="10"/>
        <color theme="1"/>
        <rFont val="Times New Roman"/>
        <family val="1"/>
        <charset val="204"/>
      </rPr>
      <t>ГРС-1</t>
    </r>
    <r>
      <rPr>
        <sz val="10"/>
        <color theme="1"/>
        <rFont val="Times New Roman"/>
        <family val="1"/>
        <charset val="204"/>
      </rPr>
      <t xml:space="preserve"> (ГРС-1, ГРС-2, Низи, Бішкінь, Тростянець, Косівщина, Червоне село, Дослідна станція)</t>
    </r>
  </si>
  <si>
    <t>11.04.</t>
  </si>
  <si>
    <t>18.04.</t>
  </si>
  <si>
    <t>21.04.</t>
  </si>
  <si>
    <t>25.04.</t>
  </si>
  <si>
    <t>29.04.</t>
  </si>
  <si>
    <r>
      <t>Добова витрата газу, тис.м</t>
    </r>
    <r>
      <rPr>
        <sz val="9"/>
        <color theme="1"/>
        <rFont val="Calibri"/>
        <family val="2"/>
        <charset val="204"/>
      </rPr>
      <t>³</t>
    </r>
  </si>
  <si>
    <r>
      <t>Сумарне значення за місяць, тис.м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Times New Roman"/>
        <family val="1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</si>
</sst>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dd/mm/yy;@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166" fontId="3" fillId="0" borderId="5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view="pageLayout" topLeftCell="A40" zoomScale="110" zoomScaleNormal="100" zoomScalePageLayoutView="110" workbookViewId="0">
      <selection activeCell="L63" sqref="L63"/>
    </sheetView>
  </sheetViews>
  <sheetFormatPr defaultColWidth="9.140625" defaultRowHeight="15" x14ac:dyDescent="0.25"/>
  <cols>
    <col min="1" max="1" width="5" customWidth="1"/>
    <col min="2" max="3" width="5.28515625" customWidth="1"/>
    <col min="4" max="11" width="6" customWidth="1"/>
    <col min="12" max="12" width="5.28515625" customWidth="1"/>
    <col min="13" max="13" width="5.85546875" customWidth="1"/>
    <col min="14" max="14" width="6.42578125" customWidth="1"/>
    <col min="15" max="15" width="5.28515625" customWidth="1"/>
    <col min="16" max="16" width="5.5703125" customWidth="1"/>
    <col min="17" max="17" width="5.7109375" customWidth="1"/>
    <col min="18" max="18" width="6.140625" customWidth="1"/>
    <col min="19" max="19" width="6.5703125" customWidth="1"/>
    <col min="20" max="20" width="6.42578125" customWidth="1"/>
    <col min="21" max="21" width="5.42578125" customWidth="1"/>
    <col min="22" max="22" width="5.28515625" customWidth="1"/>
    <col min="23" max="23" width="5.85546875" customWidth="1"/>
    <col min="24" max="24" width="8.7109375" customWidth="1"/>
  </cols>
  <sheetData>
    <row r="1" spans="1:24" ht="11.85" customHeight="1" x14ac:dyDescent="0.25">
      <c r="A1" s="37" t="s">
        <v>33</v>
      </c>
    </row>
    <row r="2" spans="1:24" ht="11.85" customHeight="1" x14ac:dyDescent="0.25">
      <c r="A2" s="37" t="s">
        <v>34</v>
      </c>
    </row>
    <row r="3" spans="1:24" ht="11.85" customHeight="1" x14ac:dyDescent="0.25">
      <c r="A3" s="35" t="s">
        <v>19</v>
      </c>
      <c r="B3" s="36"/>
      <c r="C3" s="36"/>
      <c r="D3" s="36"/>
      <c r="E3" s="36"/>
    </row>
    <row r="4" spans="1:24" ht="11.25" customHeight="1" x14ac:dyDescent="0.25">
      <c r="A4" s="6" t="s">
        <v>31</v>
      </c>
      <c r="B4" s="6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1.25" customHeight="1" x14ac:dyDescent="0.25">
      <c r="A5" s="77" t="s">
        <v>32</v>
      </c>
      <c r="B5" s="77"/>
      <c r="C5" s="77"/>
      <c r="D5" s="77"/>
      <c r="E5" s="77"/>
      <c r="F5" s="2"/>
      <c r="G5" s="4" t="s">
        <v>17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25">
      <c r="H6" s="5" t="s">
        <v>18</v>
      </c>
    </row>
    <row r="7" spans="1:24" ht="15.75" customHeight="1" x14ac:dyDescent="0.25">
      <c r="A7" s="3"/>
      <c r="B7" s="3"/>
      <c r="C7" s="3"/>
      <c r="D7" s="3"/>
      <c r="E7" s="3"/>
      <c r="G7" s="5" t="s">
        <v>41</v>
      </c>
      <c r="J7" s="3"/>
      <c r="K7" s="3"/>
      <c r="L7" s="3"/>
      <c r="M7" s="3"/>
      <c r="N7" s="3"/>
      <c r="O7" s="3"/>
      <c r="P7" s="3"/>
      <c r="T7" s="3"/>
      <c r="U7" s="3"/>
      <c r="V7" s="3"/>
      <c r="W7" s="3"/>
      <c r="X7" s="3"/>
    </row>
    <row r="8" spans="1:24" ht="15.75" customHeight="1" x14ac:dyDescent="0.25">
      <c r="A8" s="3"/>
      <c r="B8" s="3"/>
      <c r="C8" s="3"/>
      <c r="D8" s="3"/>
      <c r="E8" s="3"/>
      <c r="G8" s="5"/>
      <c r="J8" s="3"/>
      <c r="K8" s="3"/>
      <c r="L8" s="3"/>
      <c r="M8" s="3"/>
      <c r="N8" s="3"/>
      <c r="O8" s="3"/>
      <c r="P8" s="3"/>
      <c r="T8" s="3"/>
      <c r="U8" s="3"/>
      <c r="V8" s="3"/>
      <c r="W8" s="3"/>
      <c r="X8" s="3"/>
    </row>
    <row r="9" spans="1:24" ht="15.75" customHeight="1" x14ac:dyDescent="0.25">
      <c r="A9" s="3"/>
      <c r="B9" s="3"/>
      <c r="C9" s="3"/>
      <c r="D9" s="3"/>
      <c r="E9" s="3"/>
      <c r="F9" s="3"/>
      <c r="G9" s="3"/>
      <c r="H9" s="3"/>
      <c r="J9" s="3"/>
      <c r="K9" s="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8.75" customHeight="1" x14ac:dyDescent="0.25">
      <c r="A10" s="79" t="s">
        <v>0</v>
      </c>
      <c r="B10" s="79" t="s">
        <v>22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5" t="s">
        <v>16</v>
      </c>
      <c r="O10" s="75" t="s">
        <v>23</v>
      </c>
      <c r="P10" s="75" t="s">
        <v>29</v>
      </c>
      <c r="Q10" s="75" t="s">
        <v>24</v>
      </c>
      <c r="R10" s="75" t="s">
        <v>30</v>
      </c>
      <c r="S10" s="75" t="s">
        <v>25</v>
      </c>
      <c r="T10" s="78" t="s">
        <v>28</v>
      </c>
      <c r="U10" s="72" t="s">
        <v>21</v>
      </c>
      <c r="V10" s="78" t="s">
        <v>26</v>
      </c>
      <c r="W10" s="58" t="s">
        <v>20</v>
      </c>
      <c r="X10" s="58" t="s">
        <v>53</v>
      </c>
    </row>
    <row r="11" spans="1:24" ht="63" customHeight="1" x14ac:dyDescent="0.25">
      <c r="A11" s="79"/>
      <c r="B11" s="58" t="s">
        <v>1</v>
      </c>
      <c r="C11" s="58" t="s">
        <v>2</v>
      </c>
      <c r="D11" s="58" t="s">
        <v>3</v>
      </c>
      <c r="E11" s="58" t="s">
        <v>13</v>
      </c>
      <c r="F11" s="58" t="s">
        <v>4</v>
      </c>
      <c r="G11" s="58" t="s">
        <v>5</v>
      </c>
      <c r="H11" s="58" t="s">
        <v>12</v>
      </c>
      <c r="I11" s="58" t="s">
        <v>6</v>
      </c>
      <c r="J11" s="58" t="s">
        <v>14</v>
      </c>
      <c r="K11" s="58" t="s">
        <v>8</v>
      </c>
      <c r="L11" s="75" t="s">
        <v>7</v>
      </c>
      <c r="M11" s="58" t="s">
        <v>15</v>
      </c>
      <c r="N11" s="76"/>
      <c r="O11" s="76"/>
      <c r="P11" s="76"/>
      <c r="Q11" s="76"/>
      <c r="R11" s="76"/>
      <c r="S11" s="76"/>
      <c r="T11" s="78"/>
      <c r="U11" s="73"/>
      <c r="V11" s="78"/>
      <c r="W11" s="58"/>
      <c r="X11" s="58"/>
    </row>
    <row r="12" spans="1:24" ht="13.5" customHeight="1" x14ac:dyDescent="0.25">
      <c r="A12" s="79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76"/>
      <c r="M12" s="58"/>
      <c r="N12" s="83" t="s">
        <v>27</v>
      </c>
      <c r="O12" s="83"/>
      <c r="P12" s="83"/>
      <c r="Q12" s="83"/>
      <c r="R12" s="83"/>
      <c r="S12" s="84"/>
      <c r="T12" s="78"/>
      <c r="U12" s="74"/>
      <c r="V12" s="78"/>
      <c r="W12" s="58"/>
      <c r="X12" s="58"/>
    </row>
    <row r="13" spans="1:24" ht="12" customHeight="1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15</v>
      </c>
      <c r="O13" s="19">
        <v>16</v>
      </c>
      <c r="P13" s="33">
        <v>17</v>
      </c>
      <c r="Q13" s="33">
        <v>18</v>
      </c>
      <c r="R13" s="33">
        <v>19</v>
      </c>
      <c r="S13" s="33">
        <v>20</v>
      </c>
      <c r="T13" s="33">
        <v>21</v>
      </c>
      <c r="U13" s="33">
        <v>22</v>
      </c>
      <c r="V13" s="33">
        <v>23</v>
      </c>
      <c r="W13" s="33">
        <v>24</v>
      </c>
      <c r="X13" s="55">
        <v>25</v>
      </c>
    </row>
    <row r="14" spans="1:24" ht="11.25" customHeight="1" x14ac:dyDescent="0.25">
      <c r="A14" s="60" t="s">
        <v>35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54"/>
    </row>
    <row r="15" spans="1:24" ht="11.25" customHeight="1" x14ac:dyDescent="0.25">
      <c r="A15" s="47" t="s">
        <v>42</v>
      </c>
      <c r="B15" s="11">
        <v>95.262</v>
      </c>
      <c r="C15" s="11">
        <v>2.7480000000000002</v>
      </c>
      <c r="D15" s="11">
        <v>0.86499999999999999</v>
      </c>
      <c r="E15" s="11">
        <v>0.13400000000000001</v>
      </c>
      <c r="F15" s="11">
        <v>0.126</v>
      </c>
      <c r="G15" s="11">
        <v>2E-3</v>
      </c>
      <c r="H15" s="11">
        <v>2.3E-2</v>
      </c>
      <c r="I15" s="11">
        <v>1.4999999999999999E-2</v>
      </c>
      <c r="J15" s="11">
        <v>0.01</v>
      </c>
      <c r="K15" s="11">
        <v>8.0000000000000002E-3</v>
      </c>
      <c r="L15" s="11">
        <v>0.60899999999999999</v>
      </c>
      <c r="M15" s="11">
        <v>0.19800000000000001</v>
      </c>
      <c r="N15" s="10">
        <v>0.7056</v>
      </c>
      <c r="O15" s="21">
        <v>34.58</v>
      </c>
      <c r="P15" s="34">
        <f>O15*238.846</f>
        <v>8259.2946799999991</v>
      </c>
      <c r="Q15" s="10">
        <v>38.32</v>
      </c>
      <c r="R15" s="34">
        <f>Q15*238.846</f>
        <v>9152.5787199999995</v>
      </c>
      <c r="S15" s="17">
        <v>50.06</v>
      </c>
      <c r="T15" s="10">
        <v>-22.5</v>
      </c>
      <c r="U15" s="10" t="s">
        <v>9</v>
      </c>
      <c r="V15" s="10" t="s">
        <v>10</v>
      </c>
      <c r="W15" s="19" t="s">
        <v>9</v>
      </c>
      <c r="X15" s="55"/>
    </row>
    <row r="16" spans="1:24" ht="11.25" customHeight="1" x14ac:dyDescent="0.25">
      <c r="A16" s="47" t="s">
        <v>48</v>
      </c>
      <c r="B16" s="11">
        <v>94.841999999999999</v>
      </c>
      <c r="C16" s="11">
        <v>3.008</v>
      </c>
      <c r="D16" s="11">
        <v>0.95699999999999996</v>
      </c>
      <c r="E16" s="11">
        <v>0.151</v>
      </c>
      <c r="F16" s="11">
        <v>0.14499999999999999</v>
      </c>
      <c r="G16" s="11">
        <v>2E-3</v>
      </c>
      <c r="H16" s="11">
        <v>2.7E-2</v>
      </c>
      <c r="I16" s="11">
        <v>1.9E-2</v>
      </c>
      <c r="J16" s="11">
        <v>1.4E-2</v>
      </c>
      <c r="K16" s="11">
        <v>8.9999999999999993E-3</v>
      </c>
      <c r="L16" s="11">
        <v>0.59299999999999997</v>
      </c>
      <c r="M16" s="11">
        <v>0.23300000000000001</v>
      </c>
      <c r="N16" s="12">
        <v>0.70960000000000001</v>
      </c>
      <c r="O16" s="21">
        <v>34.729999999999997</v>
      </c>
      <c r="P16" s="34">
        <f t="shared" ref="P16:P18" si="0">O16*238.846</f>
        <v>8295.1215799999991</v>
      </c>
      <c r="Q16" s="21">
        <v>38.479999999999997</v>
      </c>
      <c r="R16" s="34">
        <f t="shared" ref="R16:R17" si="1">Q16*238.846</f>
        <v>9190.7940799999997</v>
      </c>
      <c r="S16" s="21">
        <v>50.13</v>
      </c>
      <c r="T16" s="10">
        <v>-17.100000000000001</v>
      </c>
      <c r="U16" s="10"/>
      <c r="V16" s="10"/>
      <c r="W16" s="10"/>
      <c r="X16" s="55"/>
    </row>
    <row r="17" spans="1:24" ht="11.25" customHeight="1" x14ac:dyDescent="0.25">
      <c r="A17" s="47" t="s">
        <v>49</v>
      </c>
      <c r="B17" s="11">
        <v>95.102999999999994</v>
      </c>
      <c r="C17" s="11">
        <v>2.8340000000000001</v>
      </c>
      <c r="D17" s="11">
        <v>0.90700000000000003</v>
      </c>
      <c r="E17" s="11">
        <v>0.14499999999999999</v>
      </c>
      <c r="F17" s="11">
        <v>0.14000000000000001</v>
      </c>
      <c r="G17" s="11">
        <v>2E-3</v>
      </c>
      <c r="H17" s="11">
        <v>2.7E-2</v>
      </c>
      <c r="I17" s="11">
        <v>1.7999999999999999E-2</v>
      </c>
      <c r="J17" s="11">
        <v>1.4E-2</v>
      </c>
      <c r="K17" s="11">
        <v>8.9999999999999993E-3</v>
      </c>
      <c r="L17" s="11">
        <v>0.58599999999999997</v>
      </c>
      <c r="M17" s="11">
        <v>0.215</v>
      </c>
      <c r="N17" s="12">
        <v>0.70750000000000002</v>
      </c>
      <c r="O17" s="21">
        <v>34.659999999999997</v>
      </c>
      <c r="P17" s="34">
        <f t="shared" si="0"/>
        <v>8278.40236</v>
      </c>
      <c r="Q17" s="21">
        <v>38.4</v>
      </c>
      <c r="R17" s="34">
        <f t="shared" si="1"/>
        <v>9171.6864000000005</v>
      </c>
      <c r="S17" s="21">
        <v>50.11</v>
      </c>
      <c r="T17" s="10">
        <v>-18.3</v>
      </c>
      <c r="U17" s="10"/>
      <c r="V17" s="10"/>
      <c r="W17" s="10"/>
      <c r="X17" s="55"/>
    </row>
    <row r="18" spans="1:24" ht="11.25" customHeight="1" x14ac:dyDescent="0.25">
      <c r="A18" s="47" t="s">
        <v>51</v>
      </c>
      <c r="B18" s="11">
        <v>94.400999999999996</v>
      </c>
      <c r="C18" s="11">
        <v>3.258</v>
      </c>
      <c r="D18" s="11">
        <v>1.0620000000000001</v>
      </c>
      <c r="E18" s="11">
        <v>0.16800000000000001</v>
      </c>
      <c r="F18" s="11">
        <v>0.16</v>
      </c>
      <c r="G18" s="11">
        <v>2E-3</v>
      </c>
      <c r="H18" s="11">
        <v>2.9000000000000001E-2</v>
      </c>
      <c r="I18" s="11">
        <v>1.9E-2</v>
      </c>
      <c r="J18" s="11">
        <v>1.4999999999999999E-2</v>
      </c>
      <c r="K18" s="11">
        <v>8.0000000000000002E-3</v>
      </c>
      <c r="L18" s="11">
        <v>0.621</v>
      </c>
      <c r="M18" s="11">
        <v>0.25700000000000001</v>
      </c>
      <c r="N18" s="12">
        <v>0.71330000000000005</v>
      </c>
      <c r="O18" s="21">
        <v>34.86</v>
      </c>
      <c r="P18" s="34">
        <f t="shared" si="0"/>
        <v>8326.1715600000007</v>
      </c>
      <c r="Q18" s="21">
        <v>38.619999999999997</v>
      </c>
      <c r="R18" s="34">
        <v>9224</v>
      </c>
      <c r="S18" s="21">
        <v>50.18</v>
      </c>
      <c r="T18" s="40">
        <v>-22.4</v>
      </c>
      <c r="U18" s="40"/>
      <c r="V18" s="40"/>
      <c r="W18" s="40"/>
      <c r="X18" s="55"/>
    </row>
    <row r="19" spans="1:24" ht="11.25" customHeight="1" x14ac:dyDescent="0.25">
      <c r="A19" s="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21"/>
      <c r="P19" s="34"/>
      <c r="Q19" s="40"/>
      <c r="R19" s="34"/>
      <c r="S19" s="40"/>
      <c r="T19" s="40"/>
      <c r="U19" s="40"/>
      <c r="V19" s="40"/>
      <c r="W19" s="40"/>
      <c r="X19" s="55"/>
    </row>
    <row r="20" spans="1:24" ht="11.25" customHeight="1" x14ac:dyDescent="0.25">
      <c r="A20" s="60" t="s">
        <v>36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54"/>
    </row>
    <row r="21" spans="1:24" ht="11.25" customHeight="1" x14ac:dyDescent="0.25">
      <c r="A21" s="47" t="s">
        <v>42</v>
      </c>
      <c r="B21" s="11">
        <v>95.662999999999997</v>
      </c>
      <c r="C21" s="11">
        <v>2.492</v>
      </c>
      <c r="D21" s="11">
        <v>0.78300000000000003</v>
      </c>
      <c r="E21" s="11">
        <v>0.12</v>
      </c>
      <c r="F21" s="11">
        <v>0.11600000000000001</v>
      </c>
      <c r="G21" s="11">
        <v>2E-3</v>
      </c>
      <c r="H21" s="11">
        <v>2.1999999999999999E-2</v>
      </c>
      <c r="I21" s="11">
        <v>1.4999999999999999E-2</v>
      </c>
      <c r="J21" s="11">
        <v>1.4E-2</v>
      </c>
      <c r="K21" s="11">
        <v>8.9999999999999993E-3</v>
      </c>
      <c r="L21" s="11">
        <v>0.60099999999999998</v>
      </c>
      <c r="M21" s="11">
        <v>0.16300000000000001</v>
      </c>
      <c r="N21" s="12">
        <v>0.70240000000000002</v>
      </c>
      <c r="O21" s="21">
        <v>34.47</v>
      </c>
      <c r="P21" s="34">
        <f>O21*238.846</f>
        <v>8233.0216199999995</v>
      </c>
      <c r="Q21" s="21">
        <v>38.200000000000003</v>
      </c>
      <c r="R21" s="34">
        <f>Q21*238.846</f>
        <v>9123.9172000000017</v>
      </c>
      <c r="S21" s="17">
        <v>50.02</v>
      </c>
      <c r="T21" s="28">
        <v>-23</v>
      </c>
      <c r="U21" s="19" t="s">
        <v>9</v>
      </c>
      <c r="V21" s="19" t="s">
        <v>10</v>
      </c>
      <c r="W21" s="19" t="s">
        <v>9</v>
      </c>
      <c r="X21" s="55"/>
    </row>
    <row r="22" spans="1:24" ht="11.25" customHeight="1" x14ac:dyDescent="0.25">
      <c r="A22" s="47" t="s">
        <v>48</v>
      </c>
      <c r="B22" s="11">
        <v>95.381</v>
      </c>
      <c r="C22" s="11">
        <v>2.6629999999999998</v>
      </c>
      <c r="D22" s="11">
        <v>0.84499999999999997</v>
      </c>
      <c r="E22" s="11">
        <v>0.13400000000000001</v>
      </c>
      <c r="F22" s="11">
        <v>0.129</v>
      </c>
      <c r="G22" s="11">
        <v>2E-3</v>
      </c>
      <c r="H22" s="11">
        <v>2.5000000000000001E-2</v>
      </c>
      <c r="I22" s="11">
        <v>1.7000000000000001E-2</v>
      </c>
      <c r="J22" s="11">
        <v>1.2999999999999999E-2</v>
      </c>
      <c r="K22" s="11">
        <v>8.9999999999999993E-3</v>
      </c>
      <c r="L22" s="11">
        <v>0.58699999999999997</v>
      </c>
      <c r="M22" s="11">
        <v>0.19500000000000001</v>
      </c>
      <c r="N22" s="12">
        <v>0.70499999999999996</v>
      </c>
      <c r="O22" s="21">
        <v>34.57</v>
      </c>
      <c r="P22" s="34">
        <f t="shared" ref="P22:P23" si="2">O22*238.846</f>
        <v>8256.9062200000008</v>
      </c>
      <c r="Q22" s="21">
        <v>38.299999999999997</v>
      </c>
      <c r="R22" s="34">
        <f t="shared" ref="R22:R23" si="3">Q22*238.846</f>
        <v>9147.8017999999993</v>
      </c>
      <c r="S22" s="21">
        <v>50.06</v>
      </c>
      <c r="T22" s="28">
        <v>-17.2</v>
      </c>
      <c r="U22" s="10"/>
      <c r="V22" s="10"/>
      <c r="W22" s="10"/>
      <c r="X22" s="55"/>
    </row>
    <row r="23" spans="1:24" ht="11.25" customHeight="1" x14ac:dyDescent="0.25">
      <c r="A23" s="47" t="s">
        <v>49</v>
      </c>
      <c r="B23" s="11">
        <v>95.536000000000001</v>
      </c>
      <c r="C23" s="11">
        <v>2.5619999999999998</v>
      </c>
      <c r="D23" s="11">
        <v>0.81200000000000006</v>
      </c>
      <c r="E23" s="11">
        <v>0.13</v>
      </c>
      <c r="F23" s="11">
        <v>0.126</v>
      </c>
      <c r="G23" s="11">
        <v>2E-3</v>
      </c>
      <c r="H23" s="11">
        <v>2.5000000000000001E-2</v>
      </c>
      <c r="I23" s="11">
        <v>1.6E-2</v>
      </c>
      <c r="J23" s="11">
        <v>1.4999999999999999E-2</v>
      </c>
      <c r="K23" s="11">
        <v>8.9999999999999993E-3</v>
      </c>
      <c r="L23" s="11">
        <v>0.58199999999999996</v>
      </c>
      <c r="M23" s="11">
        <v>0.185</v>
      </c>
      <c r="N23" s="12">
        <v>0.70379999999999998</v>
      </c>
      <c r="O23" s="21">
        <v>34.520000000000003</v>
      </c>
      <c r="P23" s="34">
        <f t="shared" si="2"/>
        <v>8244.9639200000001</v>
      </c>
      <c r="Q23" s="10">
        <v>38.26</v>
      </c>
      <c r="R23" s="34">
        <f t="shared" si="3"/>
        <v>9138.2479599999988</v>
      </c>
      <c r="S23" s="17">
        <v>50.05</v>
      </c>
      <c r="T23" s="28">
        <v>-18</v>
      </c>
      <c r="U23" s="10"/>
      <c r="V23" s="10"/>
      <c r="W23" s="10"/>
      <c r="X23" s="55"/>
    </row>
    <row r="24" spans="1:24" ht="11.25" customHeight="1" x14ac:dyDescent="0.25">
      <c r="A24" s="47" t="s">
        <v>51</v>
      </c>
      <c r="B24" s="11">
        <v>94.917000000000002</v>
      </c>
      <c r="C24" s="11">
        <v>2.9489999999999998</v>
      </c>
      <c r="D24" s="11">
        <v>0.94599999999999995</v>
      </c>
      <c r="E24" s="11">
        <v>0.15</v>
      </c>
      <c r="F24" s="11">
        <v>0.14299999999999999</v>
      </c>
      <c r="G24" s="11">
        <v>2E-3</v>
      </c>
      <c r="H24" s="11">
        <v>2.7E-2</v>
      </c>
      <c r="I24" s="11">
        <v>1.7999999999999999E-2</v>
      </c>
      <c r="J24" s="11">
        <v>1.6E-2</v>
      </c>
      <c r="K24" s="11">
        <v>8.0000000000000002E-3</v>
      </c>
      <c r="L24" s="11">
        <v>0.59599999999999997</v>
      </c>
      <c r="M24" s="11">
        <v>0.22900000000000001</v>
      </c>
      <c r="N24" s="12">
        <v>0.70899999999999996</v>
      </c>
      <c r="O24" s="21">
        <v>34.71</v>
      </c>
      <c r="P24" s="34">
        <v>8290</v>
      </c>
      <c r="Q24" s="40">
        <v>38.46</v>
      </c>
      <c r="R24" s="34">
        <v>9186</v>
      </c>
      <c r="S24" s="40">
        <v>50.12</v>
      </c>
      <c r="T24" s="28">
        <v>-22.1</v>
      </c>
      <c r="U24" s="40"/>
      <c r="V24" s="40"/>
      <c r="W24" s="40"/>
      <c r="X24" s="55"/>
    </row>
    <row r="25" spans="1:24" ht="11.25" customHeight="1" x14ac:dyDescent="0.25">
      <c r="A25" s="4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21"/>
      <c r="P25" s="34"/>
      <c r="Q25" s="40"/>
      <c r="R25" s="34"/>
      <c r="S25" s="21"/>
      <c r="T25" s="40"/>
      <c r="U25" s="40"/>
      <c r="V25" s="40"/>
      <c r="W25" s="40"/>
      <c r="X25" s="55"/>
    </row>
    <row r="26" spans="1:24" ht="11.25" customHeight="1" x14ac:dyDescent="0.25">
      <c r="A26" s="60" t="s">
        <v>37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54"/>
    </row>
    <row r="27" spans="1:24" ht="11.25" customHeight="1" x14ac:dyDescent="0.25">
      <c r="A27" s="47" t="s">
        <v>42</v>
      </c>
      <c r="B27" s="11">
        <v>95.566999999999993</v>
      </c>
      <c r="C27" s="10">
        <v>2.5529999999999999</v>
      </c>
      <c r="D27" s="10">
        <v>0.80400000000000005</v>
      </c>
      <c r="E27" s="10">
        <v>0.124</v>
      </c>
      <c r="F27" s="10">
        <v>0.11899999999999999</v>
      </c>
      <c r="G27" s="11">
        <v>2E-3</v>
      </c>
      <c r="H27" s="10">
        <v>2.1999999999999999E-2</v>
      </c>
      <c r="I27" s="11">
        <v>1.4999999999999999E-2</v>
      </c>
      <c r="J27" s="11">
        <v>1.2E-2</v>
      </c>
      <c r="K27" s="11">
        <v>8.9999999999999993E-3</v>
      </c>
      <c r="L27" s="11">
        <v>0.6</v>
      </c>
      <c r="M27" s="10">
        <v>0.17299999999999999</v>
      </c>
      <c r="N27" s="12">
        <v>0.70320000000000005</v>
      </c>
      <c r="O27" s="21">
        <v>34.5</v>
      </c>
      <c r="P27" s="34">
        <f>O27*238.846</f>
        <v>8240.1869999999999</v>
      </c>
      <c r="Q27" s="21">
        <v>38.229999999999997</v>
      </c>
      <c r="R27" s="34">
        <f>Q27*238.846</f>
        <v>9131.0825800000002</v>
      </c>
      <c r="S27" s="17">
        <v>50.03</v>
      </c>
      <c r="T27" s="28">
        <v>-22.1</v>
      </c>
      <c r="U27" s="19" t="s">
        <v>9</v>
      </c>
      <c r="V27" s="19" t="s">
        <v>10</v>
      </c>
      <c r="W27" s="19" t="s">
        <v>9</v>
      </c>
      <c r="X27" s="55"/>
    </row>
    <row r="28" spans="1:24" ht="11.25" customHeight="1" x14ac:dyDescent="0.25">
      <c r="A28" s="47" t="s">
        <v>48</v>
      </c>
      <c r="B28" s="11">
        <v>95.088999999999999</v>
      </c>
      <c r="C28" s="11">
        <v>2.8450000000000002</v>
      </c>
      <c r="D28" s="11">
        <v>0.90600000000000003</v>
      </c>
      <c r="E28" s="11">
        <v>0.14399999999999999</v>
      </c>
      <c r="F28" s="11">
        <v>0.13900000000000001</v>
      </c>
      <c r="G28" s="11">
        <v>2E-3</v>
      </c>
      <c r="H28" s="11">
        <v>2.7E-2</v>
      </c>
      <c r="I28" s="11">
        <v>1.7999999999999999E-2</v>
      </c>
      <c r="J28" s="11">
        <v>1.4E-2</v>
      </c>
      <c r="K28" s="11">
        <v>8.9999999999999993E-3</v>
      </c>
      <c r="L28" s="11">
        <v>0.59299999999999997</v>
      </c>
      <c r="M28" s="11">
        <v>0.214</v>
      </c>
      <c r="N28" s="12">
        <v>0.70760000000000001</v>
      </c>
      <c r="O28" s="21">
        <v>34.659999999999997</v>
      </c>
      <c r="P28" s="34">
        <f t="shared" ref="P28:P29" si="4">O28*238.846</f>
        <v>8278.40236</v>
      </c>
      <c r="Q28" s="21">
        <v>38.4</v>
      </c>
      <c r="R28" s="34">
        <f t="shared" ref="R28:R30" si="5">Q28*238.846</f>
        <v>9171.6864000000005</v>
      </c>
      <c r="S28" s="21">
        <v>50.1</v>
      </c>
      <c r="T28" s="10">
        <v>-16.5</v>
      </c>
      <c r="U28" s="10"/>
      <c r="V28" s="10"/>
      <c r="W28" s="10"/>
      <c r="X28" s="55"/>
    </row>
    <row r="29" spans="1:24" ht="11.25" customHeight="1" x14ac:dyDescent="0.25">
      <c r="A29" s="47" t="s">
        <v>49</v>
      </c>
      <c r="B29" s="11">
        <v>95.447999999999993</v>
      </c>
      <c r="C29" s="11">
        <v>2.6139999999999999</v>
      </c>
      <c r="D29" s="11">
        <v>0.83199999999999996</v>
      </c>
      <c r="E29" s="11">
        <v>0.13400000000000001</v>
      </c>
      <c r="F29" s="11">
        <v>0.13</v>
      </c>
      <c r="G29" s="11">
        <v>2E-3</v>
      </c>
      <c r="H29" s="11">
        <v>2.5999999999999999E-2</v>
      </c>
      <c r="I29" s="11">
        <v>1.7999999999999999E-2</v>
      </c>
      <c r="J29" s="11">
        <v>1.4E-2</v>
      </c>
      <c r="K29" s="11">
        <v>8.9999999999999993E-3</v>
      </c>
      <c r="L29" s="11">
        <v>0.58399999999999996</v>
      </c>
      <c r="M29" s="11">
        <v>0.189</v>
      </c>
      <c r="N29" s="12">
        <v>0.7046</v>
      </c>
      <c r="O29" s="21">
        <v>34.549999999999997</v>
      </c>
      <c r="P29" s="34">
        <f t="shared" si="4"/>
        <v>8252.1292999999987</v>
      </c>
      <c r="Q29" s="21">
        <v>38.29</v>
      </c>
      <c r="R29" s="34">
        <f t="shared" si="5"/>
        <v>9145.4133399999992</v>
      </c>
      <c r="S29" s="17">
        <v>50.06</v>
      </c>
      <c r="T29" s="10">
        <v>-18.2</v>
      </c>
      <c r="U29" s="10"/>
      <c r="V29" s="10"/>
      <c r="W29" s="10"/>
      <c r="X29" s="55"/>
    </row>
    <row r="30" spans="1:24" ht="11.25" customHeight="1" x14ac:dyDescent="0.25">
      <c r="A30" s="47" t="s">
        <v>51</v>
      </c>
      <c r="B30" s="11">
        <v>94.664000000000001</v>
      </c>
      <c r="C30" s="11">
        <v>3.0990000000000002</v>
      </c>
      <c r="D30" s="11">
        <v>1.0029999999999999</v>
      </c>
      <c r="E30" s="11">
        <v>0.159</v>
      </c>
      <c r="F30" s="11">
        <v>0.152</v>
      </c>
      <c r="G30" s="11">
        <v>2E-3</v>
      </c>
      <c r="H30" s="11">
        <v>2.8000000000000001E-2</v>
      </c>
      <c r="I30" s="11">
        <v>1.9E-2</v>
      </c>
      <c r="J30" s="11">
        <v>1.4E-2</v>
      </c>
      <c r="K30" s="11">
        <v>8.0000000000000002E-3</v>
      </c>
      <c r="L30" s="11">
        <v>0.60799999999999998</v>
      </c>
      <c r="M30" s="11">
        <v>0.24399999999999999</v>
      </c>
      <c r="N30" s="12">
        <v>0.71109999999999995</v>
      </c>
      <c r="O30" s="21">
        <v>34.78</v>
      </c>
      <c r="P30" s="34">
        <v>8307</v>
      </c>
      <c r="Q30" s="40">
        <v>38.53</v>
      </c>
      <c r="R30" s="34">
        <f t="shared" si="5"/>
        <v>9202.7363800000003</v>
      </c>
      <c r="S30" s="40">
        <v>50.15</v>
      </c>
      <c r="T30" s="40"/>
      <c r="U30" s="40"/>
      <c r="V30" s="40"/>
      <c r="W30" s="40"/>
      <c r="X30" s="55"/>
    </row>
    <row r="31" spans="1:24" ht="11.25" customHeight="1" x14ac:dyDescent="0.25">
      <c r="A31" s="47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43"/>
      <c r="P31" s="44"/>
      <c r="Q31" s="45"/>
      <c r="R31" s="44"/>
      <c r="S31" s="45"/>
      <c r="T31" s="45"/>
      <c r="U31" s="45"/>
      <c r="V31" s="45"/>
      <c r="W31" s="45"/>
      <c r="X31" s="55"/>
    </row>
    <row r="32" spans="1:24" ht="11.25" customHeight="1" x14ac:dyDescent="0.25">
      <c r="A32" s="61" t="s">
        <v>38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54"/>
    </row>
    <row r="33" spans="1:24" ht="24.75" customHeight="1" x14ac:dyDescent="0.25">
      <c r="A33" s="24"/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5"/>
      <c r="X33" s="56"/>
    </row>
    <row r="34" spans="1:24" s="25" customFormat="1" ht="11.25" customHeight="1" x14ac:dyDescent="0.25">
      <c r="A34" s="47" t="s">
        <v>42</v>
      </c>
      <c r="B34" s="11">
        <v>86.951999999999998</v>
      </c>
      <c r="C34" s="11">
        <v>6.58</v>
      </c>
      <c r="D34" s="11">
        <v>1.756</v>
      </c>
      <c r="E34" s="11">
        <v>0.158</v>
      </c>
      <c r="F34" s="11">
        <v>0.27600000000000002</v>
      </c>
      <c r="G34" s="11">
        <v>3.0000000000000001E-3</v>
      </c>
      <c r="H34" s="11">
        <v>5.0999999999999997E-2</v>
      </c>
      <c r="I34" s="11">
        <v>4.1000000000000002E-2</v>
      </c>
      <c r="J34" s="11">
        <v>6.2E-2</v>
      </c>
      <c r="K34" s="11">
        <v>7.0000000000000001E-3</v>
      </c>
      <c r="L34" s="11">
        <v>1.607</v>
      </c>
      <c r="M34" s="11">
        <v>2.5070000000000001</v>
      </c>
      <c r="N34" s="12">
        <v>0.77639999999999998</v>
      </c>
      <c r="O34" s="21">
        <v>35.200000000000003</v>
      </c>
      <c r="P34" s="34">
        <f>O34*238.846</f>
        <v>8407.3792000000012</v>
      </c>
      <c r="Q34" s="20">
        <v>38.94</v>
      </c>
      <c r="R34" s="34">
        <f>Q34*238.846</f>
        <v>9300.6632399999999</v>
      </c>
      <c r="S34" s="21">
        <v>48.5</v>
      </c>
      <c r="T34" s="28">
        <v>-12.1</v>
      </c>
      <c r="U34" s="27" t="s">
        <v>9</v>
      </c>
      <c r="V34" s="27" t="s">
        <v>10</v>
      </c>
      <c r="W34" s="27" t="s">
        <v>9</v>
      </c>
      <c r="X34" s="55"/>
    </row>
    <row r="35" spans="1:24" s="25" customFormat="1" ht="11.25" customHeight="1" x14ac:dyDescent="0.25">
      <c r="A35" s="47" t="s">
        <v>50</v>
      </c>
      <c r="B35" s="11">
        <v>85.688999999999993</v>
      </c>
      <c r="C35" s="11">
        <v>7.343</v>
      </c>
      <c r="D35" s="11">
        <v>1.9930000000000001</v>
      </c>
      <c r="E35" s="11">
        <v>0.16700000000000001</v>
      </c>
      <c r="F35" s="11">
        <v>0.3</v>
      </c>
      <c r="G35" s="11">
        <v>2E-3</v>
      </c>
      <c r="H35" s="11">
        <v>5.1999999999999998E-2</v>
      </c>
      <c r="I35" s="11">
        <v>4.2999999999999997E-2</v>
      </c>
      <c r="J35" s="11">
        <v>5.8000000000000003E-2</v>
      </c>
      <c r="K35" s="11">
        <v>7.0000000000000001E-3</v>
      </c>
      <c r="L35" s="11">
        <v>1.6220000000000001</v>
      </c>
      <c r="M35" s="11">
        <v>2.7240000000000002</v>
      </c>
      <c r="N35" s="12">
        <v>0.78690000000000004</v>
      </c>
      <c r="O35" s="21">
        <v>35.47</v>
      </c>
      <c r="P35" s="34">
        <f>O35*238.846</f>
        <v>8471.8676199999991</v>
      </c>
      <c r="Q35" s="51">
        <v>39.229999999999997</v>
      </c>
      <c r="R35" s="34">
        <f>Q35*238.846</f>
        <v>9369.9285799999998</v>
      </c>
      <c r="S35" s="21">
        <v>48.53</v>
      </c>
      <c r="T35" s="28">
        <v>-10.3</v>
      </c>
      <c r="U35" s="51"/>
      <c r="V35" s="51"/>
      <c r="W35" s="51"/>
      <c r="X35" s="55"/>
    </row>
    <row r="36" spans="1:24" s="25" customFormat="1" ht="11.25" customHeight="1" x14ac:dyDescent="0.25">
      <c r="A36" s="47" t="s">
        <v>51</v>
      </c>
      <c r="B36" s="11">
        <v>79.882999999999996</v>
      </c>
      <c r="C36" s="11">
        <v>11.002000000000001</v>
      </c>
      <c r="D36" s="11">
        <v>3.1869999999999998</v>
      </c>
      <c r="E36" s="11">
        <v>0.22800000000000001</v>
      </c>
      <c r="F36" s="11">
        <v>0.45</v>
      </c>
      <c r="G36" s="11">
        <v>0</v>
      </c>
      <c r="H36" s="11">
        <v>6.4000000000000001E-2</v>
      </c>
      <c r="I36" s="11">
        <v>5.6000000000000001E-2</v>
      </c>
      <c r="J36" s="11">
        <v>4.9000000000000002E-2</v>
      </c>
      <c r="K36" s="11">
        <v>7.0000000000000001E-3</v>
      </c>
      <c r="L36" s="11">
        <v>1.3939999999999999</v>
      </c>
      <c r="M36" s="11">
        <v>3.68</v>
      </c>
      <c r="N36" s="12">
        <v>0.83640000000000003</v>
      </c>
      <c r="O36" s="21">
        <v>36.99</v>
      </c>
      <c r="P36" s="34">
        <v>8835</v>
      </c>
      <c r="Q36" s="51">
        <v>40.840000000000003</v>
      </c>
      <c r="R36" s="34">
        <v>9754</v>
      </c>
      <c r="S36" s="21">
        <v>49.01</v>
      </c>
      <c r="T36" s="28">
        <v>-11.7</v>
      </c>
      <c r="U36" s="51"/>
      <c r="V36" s="51"/>
      <c r="W36" s="51"/>
      <c r="X36" s="55"/>
    </row>
    <row r="37" spans="1:24" ht="12" customHeight="1" x14ac:dyDescent="0.25">
      <c r="A37" s="48">
        <v>1</v>
      </c>
      <c r="B37" s="48">
        <v>2</v>
      </c>
      <c r="C37" s="48">
        <v>3</v>
      </c>
      <c r="D37" s="48">
        <v>4</v>
      </c>
      <c r="E37" s="48">
        <v>5</v>
      </c>
      <c r="F37" s="48">
        <v>6</v>
      </c>
      <c r="G37" s="48">
        <v>7</v>
      </c>
      <c r="H37" s="48">
        <v>8</v>
      </c>
      <c r="I37" s="48">
        <v>9</v>
      </c>
      <c r="J37" s="48">
        <v>10</v>
      </c>
      <c r="K37" s="48">
        <v>11</v>
      </c>
      <c r="L37" s="48">
        <v>12</v>
      </c>
      <c r="M37" s="48">
        <v>13</v>
      </c>
      <c r="N37" s="48">
        <v>15</v>
      </c>
      <c r="O37" s="48">
        <v>16</v>
      </c>
      <c r="P37" s="48">
        <v>17</v>
      </c>
      <c r="Q37" s="48">
        <v>18</v>
      </c>
      <c r="R37" s="48">
        <v>19</v>
      </c>
      <c r="S37" s="48">
        <v>20</v>
      </c>
      <c r="T37" s="48">
        <v>21</v>
      </c>
      <c r="U37" s="48">
        <v>22</v>
      </c>
      <c r="V37" s="48">
        <v>23</v>
      </c>
      <c r="W37" s="48">
        <v>24</v>
      </c>
      <c r="X37" s="55"/>
    </row>
    <row r="38" spans="1:24" s="25" customFormat="1" ht="14.25" customHeight="1" x14ac:dyDescent="0.25">
      <c r="A38" s="47"/>
      <c r="B38" s="69" t="s">
        <v>47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57"/>
    </row>
    <row r="39" spans="1:24" s="25" customFormat="1" ht="11.25" customHeight="1" x14ac:dyDescent="0.25">
      <c r="A39" s="47" t="s">
        <v>45</v>
      </c>
      <c r="B39" s="23">
        <v>89.031999999999996</v>
      </c>
      <c r="C39" s="23">
        <v>6.2889999999999997</v>
      </c>
      <c r="D39" s="11">
        <v>0.85599999999999998</v>
      </c>
      <c r="E39" s="11">
        <v>5.8000000000000003E-2</v>
      </c>
      <c r="F39" s="11">
        <v>0.12</v>
      </c>
      <c r="G39" s="11">
        <v>0</v>
      </c>
      <c r="H39" s="11">
        <v>2.8000000000000001E-2</v>
      </c>
      <c r="I39" s="23">
        <v>2.3E-2</v>
      </c>
      <c r="J39" s="11">
        <v>2.5999999999999999E-2</v>
      </c>
      <c r="K39" s="23">
        <v>7.0000000000000001E-3</v>
      </c>
      <c r="L39" s="23">
        <v>1.2250000000000001</v>
      </c>
      <c r="M39" s="11">
        <v>2.3359999999999999</v>
      </c>
      <c r="N39" s="12">
        <v>0.75370000000000004</v>
      </c>
      <c r="O39" s="23">
        <v>34.549999999999997</v>
      </c>
      <c r="P39" s="34">
        <f t="shared" ref="P39:P40" si="6">O39*238.846</f>
        <v>8252.1292999999987</v>
      </c>
      <c r="Q39" s="23">
        <v>38.25</v>
      </c>
      <c r="R39" s="34">
        <f t="shared" ref="R39:R40" si="7">Q39*238.846</f>
        <v>9135.8595000000005</v>
      </c>
      <c r="S39" s="23">
        <v>48.36</v>
      </c>
      <c r="T39" s="28"/>
      <c r="U39" s="23"/>
      <c r="V39" s="23"/>
      <c r="W39" s="23"/>
      <c r="X39" s="55"/>
    </row>
    <row r="40" spans="1:24" s="25" customFormat="1" ht="11.25" customHeight="1" x14ac:dyDescent="0.25">
      <c r="A40" s="47" t="s">
        <v>48</v>
      </c>
      <c r="B40" s="26">
        <v>89.311000000000007</v>
      </c>
      <c r="C40" s="26">
        <v>6.0880000000000001</v>
      </c>
      <c r="D40" s="26">
        <v>0.78600000000000003</v>
      </c>
      <c r="E40" s="11">
        <v>0.06</v>
      </c>
      <c r="F40" s="11">
        <v>0.124</v>
      </c>
      <c r="G40" s="11">
        <v>0</v>
      </c>
      <c r="H40" s="26">
        <v>3.2000000000000001E-2</v>
      </c>
      <c r="I40" s="26">
        <v>2.5000000000000001E-2</v>
      </c>
      <c r="J40" s="26">
        <v>2.7E-2</v>
      </c>
      <c r="K40" s="26">
        <v>7.0000000000000001E-3</v>
      </c>
      <c r="L40" s="11">
        <v>1.198</v>
      </c>
      <c r="M40" s="11">
        <v>2.3420000000000001</v>
      </c>
      <c r="N40" s="12">
        <v>0.75190000000000001</v>
      </c>
      <c r="O40" s="26">
        <v>34.479999999999997</v>
      </c>
      <c r="P40" s="34">
        <f t="shared" si="6"/>
        <v>8235.4100799999997</v>
      </c>
      <c r="Q40" s="21">
        <v>38.18</v>
      </c>
      <c r="R40" s="34">
        <f t="shared" si="7"/>
        <v>9119.1402799999996</v>
      </c>
      <c r="S40" s="26">
        <v>48.32</v>
      </c>
      <c r="T40" s="28">
        <v>-10.6</v>
      </c>
      <c r="U40" s="26"/>
      <c r="V40" s="26"/>
      <c r="W40" s="26"/>
      <c r="X40" s="55"/>
    </row>
    <row r="41" spans="1:24" s="25" customFormat="1" ht="11.25" customHeight="1" x14ac:dyDescent="0.25">
      <c r="A41" s="47" t="s">
        <v>49</v>
      </c>
      <c r="B41" s="52">
        <v>82.789000000000001</v>
      </c>
      <c r="C41" s="52">
        <v>7.2030000000000003</v>
      </c>
      <c r="D41" s="11">
        <v>4.327</v>
      </c>
      <c r="E41" s="11">
        <v>0.38300000000000001</v>
      </c>
      <c r="F41" s="11">
        <v>0.88900000000000001</v>
      </c>
      <c r="G41" s="11">
        <v>6.0000000000000001E-3</v>
      </c>
      <c r="H41" s="52">
        <v>0.433</v>
      </c>
      <c r="I41" s="52">
        <v>0.53200000000000003</v>
      </c>
      <c r="J41" s="52">
        <v>0.124</v>
      </c>
      <c r="K41" s="52">
        <v>7.0000000000000001E-3</v>
      </c>
      <c r="L41" s="11">
        <v>1.119</v>
      </c>
      <c r="M41" s="11">
        <v>2.1880000000000002</v>
      </c>
      <c r="N41" s="12">
        <v>0.84150000000000003</v>
      </c>
      <c r="O41" s="52">
        <v>38.619999999999997</v>
      </c>
      <c r="P41" s="34">
        <f t="shared" ref="P41" si="8">O41*238.846</f>
        <v>9224.2325199999996</v>
      </c>
      <c r="Q41" s="21">
        <v>42.61</v>
      </c>
      <c r="R41" s="34">
        <f t="shared" ref="R41" si="9">Q41*238.846</f>
        <v>10177.228059999999</v>
      </c>
      <c r="S41" s="52">
        <v>50.98</v>
      </c>
      <c r="T41" s="52">
        <v>-2.8</v>
      </c>
      <c r="U41" s="52"/>
      <c r="V41" s="52"/>
      <c r="W41" s="52"/>
      <c r="X41" s="55"/>
    </row>
    <row r="42" spans="1:24" s="25" customFormat="1" ht="11.25" customHeight="1" x14ac:dyDescent="0.25">
      <c r="A42" s="47" t="s">
        <v>52</v>
      </c>
      <c r="B42" s="40">
        <v>89.956999999999994</v>
      </c>
      <c r="C42" s="40">
        <v>6.0449999999999999</v>
      </c>
      <c r="D42" s="11">
        <v>0.38900000000000001</v>
      </c>
      <c r="E42" s="11">
        <v>0.02</v>
      </c>
      <c r="F42" s="11">
        <v>4.0000000000000001E-3</v>
      </c>
      <c r="G42" s="11">
        <v>0</v>
      </c>
      <c r="H42" s="40">
        <v>5.0000000000000001E-3</v>
      </c>
      <c r="I42" s="40">
        <v>8.9999999999999993E-3</v>
      </c>
      <c r="J42" s="40">
        <v>0.18</v>
      </c>
      <c r="K42" s="52">
        <v>7.0000000000000001E-3</v>
      </c>
      <c r="L42" s="11">
        <v>1.234</v>
      </c>
      <c r="M42" s="11">
        <v>2.1709999999999998</v>
      </c>
      <c r="N42" s="12">
        <v>0.74550000000000005</v>
      </c>
      <c r="O42" s="40">
        <v>34.33</v>
      </c>
      <c r="P42" s="34">
        <v>8200</v>
      </c>
      <c r="Q42" s="21">
        <v>38.01</v>
      </c>
      <c r="R42" s="34">
        <v>9079</v>
      </c>
      <c r="S42" s="40">
        <v>48.32</v>
      </c>
      <c r="T42" s="40"/>
      <c r="U42" s="40"/>
      <c r="V42" s="40"/>
      <c r="W42" s="40"/>
      <c r="X42" s="55"/>
    </row>
    <row r="43" spans="1:24" ht="29.25" customHeight="1" x14ac:dyDescent="0.25">
      <c r="A43" s="50"/>
      <c r="B43" s="64" t="s">
        <v>46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5"/>
      <c r="X43" s="56"/>
    </row>
    <row r="44" spans="1:24" ht="12" customHeight="1" x14ac:dyDescent="0.25">
      <c r="A44" s="47" t="s">
        <v>48</v>
      </c>
      <c r="B44" s="49">
        <v>83.873999999999995</v>
      </c>
      <c r="C44" s="49">
        <v>8.2530000000000001</v>
      </c>
      <c r="D44" s="49">
        <v>2.4470000000000001</v>
      </c>
      <c r="E44" s="49">
        <v>0.184</v>
      </c>
      <c r="F44" s="49">
        <v>0.34499999999999997</v>
      </c>
      <c r="G44" s="11">
        <v>0</v>
      </c>
      <c r="H44" s="49">
        <v>4.9000000000000002E-2</v>
      </c>
      <c r="I44" s="49">
        <v>4.2000000000000003E-2</v>
      </c>
      <c r="J44" s="49">
        <v>4.5999999999999999E-2</v>
      </c>
      <c r="K44" s="49">
        <v>7.0000000000000001E-3</v>
      </c>
      <c r="L44" s="49">
        <v>1.5309999999999999</v>
      </c>
      <c r="M44" s="49">
        <v>3.222</v>
      </c>
      <c r="N44" s="49">
        <v>0.80349999999999999</v>
      </c>
      <c r="O44" s="49">
        <v>35.840000000000003</v>
      </c>
      <c r="P44" s="34">
        <f t="shared" ref="P44:P45" si="10">O44*238.846</f>
        <v>8560.2406400000018</v>
      </c>
      <c r="Q44" s="49">
        <v>39.619999999999997</v>
      </c>
      <c r="R44" s="34">
        <f t="shared" ref="R44:R45" si="11">Q44*238.846</f>
        <v>9463.0785199999991</v>
      </c>
      <c r="S44" s="21">
        <v>48.5</v>
      </c>
      <c r="T44" s="49"/>
      <c r="U44" s="49"/>
      <c r="V44" s="49"/>
      <c r="W44" s="49"/>
      <c r="X44" s="55"/>
    </row>
    <row r="45" spans="1:24" ht="12" customHeight="1" x14ac:dyDescent="0.25">
      <c r="A45" s="47" t="s">
        <v>49</v>
      </c>
      <c r="B45" s="11">
        <v>85.81</v>
      </c>
      <c r="C45" s="49">
        <v>7.1630000000000003</v>
      </c>
      <c r="D45" s="49">
        <v>2.0009999999999999</v>
      </c>
      <c r="E45" s="49">
        <v>0.17299999999999999</v>
      </c>
      <c r="F45" s="11">
        <v>0.32</v>
      </c>
      <c r="G45" s="49">
        <v>2E-3</v>
      </c>
      <c r="H45" s="49">
        <v>5.5E-2</v>
      </c>
      <c r="I45" s="49">
        <v>4.5999999999999999E-2</v>
      </c>
      <c r="J45" s="49">
        <v>5.0999999999999997E-2</v>
      </c>
      <c r="K45" s="49">
        <v>7.0000000000000001E-3</v>
      </c>
      <c r="L45" s="49">
        <v>1.631</v>
      </c>
      <c r="M45" s="49">
        <v>2.7410000000000001</v>
      </c>
      <c r="N45" s="49">
        <v>0.78649999999999998</v>
      </c>
      <c r="O45" s="49">
        <v>35.44</v>
      </c>
      <c r="P45" s="34">
        <f t="shared" si="10"/>
        <v>8464.7022399999987</v>
      </c>
      <c r="Q45" s="49">
        <v>39.19</v>
      </c>
      <c r="R45" s="34">
        <f t="shared" si="11"/>
        <v>9360.3747399999993</v>
      </c>
      <c r="S45" s="21">
        <v>48.5</v>
      </c>
      <c r="T45" s="49">
        <v>-5.0999999999999996</v>
      </c>
      <c r="U45" s="49"/>
      <c r="V45" s="49"/>
      <c r="W45" s="49"/>
      <c r="X45" s="55"/>
    </row>
    <row r="46" spans="1:24" ht="12" customHeigh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55"/>
    </row>
    <row r="47" spans="1:24" ht="11.25" customHeight="1" x14ac:dyDescent="0.25">
      <c r="A47" s="66" t="s">
        <v>40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8"/>
      <c r="X47" s="54"/>
    </row>
    <row r="48" spans="1:24" ht="11.25" customHeight="1" x14ac:dyDescent="0.25">
      <c r="A48" s="47" t="s">
        <v>42</v>
      </c>
      <c r="B48" s="11">
        <v>92.843999999999994</v>
      </c>
      <c r="C48" s="11">
        <v>3.79</v>
      </c>
      <c r="D48" s="11">
        <v>0.88900000000000001</v>
      </c>
      <c r="E48" s="11">
        <v>0.129</v>
      </c>
      <c r="F48" s="11">
        <v>0.182</v>
      </c>
      <c r="G48" s="11">
        <v>8.0000000000000002E-3</v>
      </c>
      <c r="H48" s="11">
        <v>5.0999999999999997E-2</v>
      </c>
      <c r="I48" s="11">
        <v>3.7999999999999999E-2</v>
      </c>
      <c r="J48" s="11">
        <v>6.8000000000000005E-2</v>
      </c>
      <c r="K48" s="11">
        <v>7.0000000000000001E-3</v>
      </c>
      <c r="L48" s="11">
        <v>1.6359999999999999</v>
      </c>
      <c r="M48" s="11">
        <v>0.35799999999999998</v>
      </c>
      <c r="N48" s="12">
        <v>0.72299999999999998</v>
      </c>
      <c r="O48" s="21">
        <v>34.64</v>
      </c>
      <c r="P48" s="34">
        <f>O48*238.846</f>
        <v>8273.6254399999998</v>
      </c>
      <c r="Q48" s="21">
        <v>38.369999999999997</v>
      </c>
      <c r="R48" s="34">
        <f>Q48*238.846</f>
        <v>9164.5210200000001</v>
      </c>
      <c r="S48" s="21">
        <v>49.52</v>
      </c>
      <c r="T48" s="29">
        <v>-7.5</v>
      </c>
      <c r="U48" s="27" t="s">
        <v>11</v>
      </c>
      <c r="V48" s="27" t="s">
        <v>10</v>
      </c>
      <c r="W48" s="27" t="s">
        <v>11</v>
      </c>
      <c r="X48" s="55"/>
    </row>
    <row r="49" spans="1:24" ht="11.25" customHeight="1" x14ac:dyDescent="0.25">
      <c r="A49" s="47" t="s">
        <v>48</v>
      </c>
      <c r="B49" s="11">
        <v>92.828999999999994</v>
      </c>
      <c r="C49" s="11">
        <v>3.8010000000000002</v>
      </c>
      <c r="D49" s="11">
        <v>0.89100000000000001</v>
      </c>
      <c r="E49" s="11">
        <v>0.129</v>
      </c>
      <c r="F49" s="11">
        <v>0.183</v>
      </c>
      <c r="G49" s="11">
        <v>8.0000000000000002E-3</v>
      </c>
      <c r="H49" s="11">
        <v>5.0999999999999997E-2</v>
      </c>
      <c r="I49" s="11">
        <v>3.7999999999999999E-2</v>
      </c>
      <c r="J49" s="11">
        <v>6.5000000000000002E-2</v>
      </c>
      <c r="K49" s="11">
        <v>7.0000000000000001E-3</v>
      </c>
      <c r="L49" s="11">
        <v>1.6419999999999999</v>
      </c>
      <c r="M49" s="11">
        <v>0.35599999999999998</v>
      </c>
      <c r="N49" s="12">
        <v>0.72299999999999998</v>
      </c>
      <c r="O49" s="21">
        <v>34.64</v>
      </c>
      <c r="P49" s="34">
        <f t="shared" ref="P49:P51" si="12">O49*238.846</f>
        <v>8273.6254399999998</v>
      </c>
      <c r="Q49" s="21">
        <v>38.369999999999997</v>
      </c>
      <c r="R49" s="34">
        <f t="shared" ref="R49:R51" si="13">Q49*238.846</f>
        <v>9164.5210200000001</v>
      </c>
      <c r="S49" s="17">
        <v>49.52</v>
      </c>
      <c r="T49" s="13">
        <v>-9.4</v>
      </c>
      <c r="U49" s="13"/>
      <c r="V49" s="13"/>
      <c r="W49" s="13"/>
      <c r="X49" s="55"/>
    </row>
    <row r="50" spans="1:24" ht="11.25" customHeight="1" x14ac:dyDescent="0.25">
      <c r="A50" s="47" t="s">
        <v>49</v>
      </c>
      <c r="B50" s="11">
        <v>92.834000000000003</v>
      </c>
      <c r="C50" s="11">
        <v>3.7970000000000002</v>
      </c>
      <c r="D50" s="11">
        <v>0.89100000000000001</v>
      </c>
      <c r="E50" s="11">
        <v>0.129</v>
      </c>
      <c r="F50" s="11">
        <v>0.183</v>
      </c>
      <c r="G50" s="11">
        <v>8.0000000000000002E-3</v>
      </c>
      <c r="H50" s="11">
        <v>5.1999999999999998E-2</v>
      </c>
      <c r="I50" s="11">
        <v>3.9E-2</v>
      </c>
      <c r="J50" s="11">
        <v>6.6000000000000003E-2</v>
      </c>
      <c r="K50" s="11">
        <v>7.0000000000000001E-3</v>
      </c>
      <c r="L50" s="11">
        <v>1.6359999999999999</v>
      </c>
      <c r="M50" s="11">
        <v>0.35799999999999998</v>
      </c>
      <c r="N50" s="12">
        <v>0.72309999999999997</v>
      </c>
      <c r="O50" s="21">
        <v>34.65</v>
      </c>
      <c r="P50" s="34">
        <f t="shared" si="12"/>
        <v>8276.0138999999999</v>
      </c>
      <c r="Q50" s="21">
        <v>38.369999999999997</v>
      </c>
      <c r="R50" s="34">
        <f t="shared" si="13"/>
        <v>9164.5210200000001</v>
      </c>
      <c r="S50" s="21">
        <v>49.53</v>
      </c>
      <c r="T50" s="10">
        <v>-7.8</v>
      </c>
      <c r="U50" s="22"/>
      <c r="V50" s="22"/>
      <c r="W50" s="22"/>
      <c r="X50" s="22"/>
    </row>
    <row r="51" spans="1:24" ht="11.25" customHeight="1" x14ac:dyDescent="0.25">
      <c r="A51" s="47" t="s">
        <v>51</v>
      </c>
      <c r="B51" s="11">
        <v>92.888999999999996</v>
      </c>
      <c r="C51" s="11">
        <v>3.778</v>
      </c>
      <c r="D51" s="11">
        <v>0.88400000000000001</v>
      </c>
      <c r="E51" s="11">
        <v>0.128</v>
      </c>
      <c r="F51" s="11">
        <v>0.182</v>
      </c>
      <c r="G51" s="11">
        <v>8.0000000000000002E-3</v>
      </c>
      <c r="H51" s="11">
        <v>5.0999999999999997E-2</v>
      </c>
      <c r="I51" s="11">
        <v>3.7999999999999999E-2</v>
      </c>
      <c r="J51" s="11">
        <v>6.3E-2</v>
      </c>
      <c r="K51" s="11">
        <v>7.0000000000000001E-3</v>
      </c>
      <c r="L51" s="11">
        <v>1.6180000000000001</v>
      </c>
      <c r="M51" s="11">
        <v>0.35399999999999998</v>
      </c>
      <c r="N51" s="12">
        <v>0.72250000000000003</v>
      </c>
      <c r="O51" s="21">
        <v>34.64</v>
      </c>
      <c r="P51" s="34">
        <f t="shared" si="12"/>
        <v>8273.6254399999998</v>
      </c>
      <c r="Q51" s="21">
        <v>38.36</v>
      </c>
      <c r="R51" s="34">
        <f t="shared" si="13"/>
        <v>9162.13256</v>
      </c>
      <c r="S51" s="21">
        <v>49.53</v>
      </c>
      <c r="T51" s="40">
        <v>-8.9</v>
      </c>
      <c r="U51" s="22"/>
      <c r="V51" s="22"/>
      <c r="W51" s="22"/>
      <c r="X51" s="22"/>
    </row>
    <row r="52" spans="1:24" ht="15.75" customHeight="1" x14ac:dyDescent="0.25">
      <c r="A52" s="80" t="s">
        <v>54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2"/>
      <c r="X52" s="56">
        <v>34759.127</v>
      </c>
    </row>
    <row r="53" spans="1:24" ht="11.25" customHeight="1" x14ac:dyDescent="0.25">
      <c r="A53" s="1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30"/>
      <c r="P53" s="30"/>
      <c r="Q53" s="30"/>
      <c r="R53" s="30"/>
      <c r="S53" s="30"/>
      <c r="T53" s="31"/>
      <c r="U53" s="7"/>
      <c r="V53" s="7"/>
      <c r="W53" s="7"/>
      <c r="X53" s="7"/>
    </row>
    <row r="54" spans="1:24" ht="11.25" customHeight="1" x14ac:dyDescent="0.25">
      <c r="A54" s="1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30"/>
      <c r="P54" s="30"/>
      <c r="Q54" s="30"/>
      <c r="R54" s="30"/>
      <c r="S54" s="30"/>
      <c r="T54" s="31"/>
      <c r="U54" s="7"/>
      <c r="V54" s="7"/>
      <c r="W54" s="7"/>
      <c r="X54" s="7"/>
    </row>
    <row r="55" spans="1:24" ht="11.25" customHeight="1" x14ac:dyDescent="0.25">
      <c r="A55" s="1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7"/>
      <c r="R55" s="7"/>
      <c r="S55" s="7"/>
      <c r="T55" s="7"/>
      <c r="U55" s="7"/>
      <c r="V55" s="7"/>
      <c r="W55" s="7"/>
      <c r="X55" s="7"/>
    </row>
    <row r="56" spans="1:24" ht="11.25" customHeight="1" x14ac:dyDescent="0.25">
      <c r="A56" s="7"/>
      <c r="B56" s="62" t="s">
        <v>43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32"/>
      <c r="S56" s="18"/>
      <c r="T56" s="7"/>
      <c r="U56" s="7"/>
      <c r="V56" s="7"/>
      <c r="W56" s="7"/>
      <c r="X56" s="7"/>
    </row>
    <row r="57" spans="1:24" ht="11.25" customHeight="1" x14ac:dyDescent="0.25">
      <c r="A57" s="7"/>
      <c r="B57" s="38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39"/>
      <c r="S57" s="39"/>
      <c r="T57" s="7"/>
      <c r="U57" s="7"/>
      <c r="V57" s="7"/>
      <c r="W57" s="7"/>
      <c r="X57" s="7"/>
    </row>
    <row r="58" spans="1:24" ht="11.25" customHeight="1" x14ac:dyDescent="0.25">
      <c r="A58" s="7"/>
      <c r="B58" s="38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39"/>
      <c r="S58" s="39"/>
      <c r="T58" s="7"/>
      <c r="U58" s="7"/>
      <c r="V58" s="7"/>
      <c r="W58" s="7"/>
      <c r="X58" s="7"/>
    </row>
    <row r="59" spans="1:24" ht="11.25" customHeight="1" x14ac:dyDescent="0.25">
      <c r="A59" s="7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2"/>
      <c r="Q59" s="15"/>
      <c r="R59" s="32"/>
      <c r="S59" s="18"/>
      <c r="T59" s="7"/>
      <c r="U59" s="7"/>
      <c r="V59" s="7"/>
      <c r="W59" s="7"/>
      <c r="X59" s="7"/>
    </row>
    <row r="60" spans="1:24" ht="17.25" customHeight="1" x14ac:dyDescent="0.25">
      <c r="A60" s="59" t="s">
        <v>44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3"/>
    </row>
  </sheetData>
  <mergeCells count="38">
    <mergeCell ref="A52:W52"/>
    <mergeCell ref="S10:S11"/>
    <mergeCell ref="N12:S12"/>
    <mergeCell ref="T10:T12"/>
    <mergeCell ref="P10:P11"/>
    <mergeCell ref="R10:R11"/>
    <mergeCell ref="A5:E5"/>
    <mergeCell ref="W10:W12"/>
    <mergeCell ref="V10:V12"/>
    <mergeCell ref="B10:M10"/>
    <mergeCell ref="B11:B12"/>
    <mergeCell ref="C11:C12"/>
    <mergeCell ref="D11:D12"/>
    <mergeCell ref="F11:F12"/>
    <mergeCell ref="G11:G12"/>
    <mergeCell ref="I11:I12"/>
    <mergeCell ref="L11:L12"/>
    <mergeCell ref="M11:M12"/>
    <mergeCell ref="A10:A12"/>
    <mergeCell ref="E11:E12"/>
    <mergeCell ref="H11:H12"/>
    <mergeCell ref="J11:J12"/>
    <mergeCell ref="X10:X12"/>
    <mergeCell ref="A60:W60"/>
    <mergeCell ref="A14:W14"/>
    <mergeCell ref="A20:W20"/>
    <mergeCell ref="A26:W26"/>
    <mergeCell ref="A32:W32"/>
    <mergeCell ref="B56:Q56"/>
    <mergeCell ref="B33:W33"/>
    <mergeCell ref="A47:W47"/>
    <mergeCell ref="B38:W38"/>
    <mergeCell ref="B43:W43"/>
    <mergeCell ref="K11:K12"/>
    <mergeCell ref="U10:U12"/>
    <mergeCell ref="N10:N11"/>
    <mergeCell ref="O10:O11"/>
    <mergeCell ref="Q10:Q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17-2 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zhuravleva</dc:creator>
  <cp:lastModifiedBy>Бойченко Наталья Сергеевна</cp:lastModifiedBy>
  <cp:lastPrinted>2016-03-29T06:01:29Z</cp:lastPrinted>
  <dcterms:created xsi:type="dcterms:W3CDTF">2015-03-31T06:50:45Z</dcterms:created>
  <dcterms:modified xsi:type="dcterms:W3CDTF">2016-05-05T07:06:54Z</dcterms:modified>
</cp:coreProperties>
</file>