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<sst xmlns="http://schemas.openxmlformats.org/spreadsheetml/2006/main" count="58" uniqueCount="54">
  <si>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</si>
  <si>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</si>
  <si>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</si>
  <si>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</si>
  <si>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</si>
  <si>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</si>
  <si>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</si>
  <si>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</si>
  <si>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</si>
  <si>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</si>
  <si>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</si>
  <si>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</si>
  <si>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</si>
  <si>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</si>
  <si>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</si>
  <si>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</si>
  <si>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</si>
  <si>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</si>
  <si>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</si>
  <si>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</si>
  <si>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</si>
  <si>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</si>
  <si>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</si>
  <si>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</si>
  <si>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</si>
  <si>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</si>
  <si>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</si>
  <si>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</si>
  <si>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</si>
  <si>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</si>
  <si>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</si>
  <si>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</si>
  <si>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</si>
  <si>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</si>
  <si>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</si>
  <si>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</si>
  <si>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</si>
  <si>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</si>
  <si>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</si>
  <si>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</si>
  <si>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</si>
  <si>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</si>
  <si>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</si>
  <si>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</si>
  <si>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</si>
  <si>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</si>
  <si>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</si>
  <si>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</si>
  <si>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</si>
  <si>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</si>
  <si>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</si>
  <si>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</si>
  <si>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0,2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</si>
  <si>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АГНКС № 2 м.Лубни   ПП Костюк В.М.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</si>
</sst>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4.957</v>
          </cell>
          <cell r="D80">
            <v>0.965</v>
          </cell>
          <cell r="E80">
            <v>0.165</v>
          </cell>
          <cell r="F80">
            <v>0.108</v>
          </cell>
          <cell r="G80">
            <v>0.036</v>
          </cell>
          <cell r="H80">
            <v>0.045</v>
          </cell>
          <cell r="I80">
            <v>0.004</v>
          </cell>
          <cell r="J80">
            <v>0.054</v>
          </cell>
          <cell r="K80">
            <v>1.537</v>
          </cell>
          <cell r="L80">
            <v>2.455</v>
          </cell>
          <cell r="M80">
            <v>0.007</v>
          </cell>
        </row>
        <row r="84">
          <cell r="M84">
            <v>0.753</v>
          </cell>
        </row>
        <row r="85">
          <cell r="M85">
            <v>34.25</v>
          </cell>
          <cell r="N85">
            <v>818</v>
          </cell>
        </row>
        <row r="86">
          <cell r="M86">
            <v>37.95</v>
          </cell>
          <cell r="N86">
            <v>9062</v>
          </cell>
        </row>
        <row r="88">
          <cell r="M88">
            <v>47.99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89.636</v>
          </cell>
          <cell r="C80">
            <v>5.001</v>
          </cell>
          <cell r="D80">
            <v>1.067</v>
          </cell>
          <cell r="E80">
            <v>0.185</v>
          </cell>
          <cell r="F80">
            <v>0.117</v>
          </cell>
          <cell r="G80">
            <v>0.04</v>
          </cell>
          <cell r="H80">
            <v>0.049</v>
          </cell>
          <cell r="I80">
            <v>0.004</v>
          </cell>
          <cell r="J80">
            <v>0.065</v>
          </cell>
          <cell r="K80">
            <v>1.583</v>
          </cell>
          <cell r="L80">
            <v>2.246</v>
          </cell>
          <cell r="M80">
            <v>0.007</v>
          </cell>
        </row>
        <row r="84">
          <cell r="M84">
            <v>0.754</v>
          </cell>
        </row>
        <row r="85">
          <cell r="M85">
            <v>34.41</v>
          </cell>
          <cell r="N85">
            <v>8220</v>
          </cell>
        </row>
        <row r="86">
          <cell r="M86">
            <v>38.12</v>
          </cell>
          <cell r="N86">
            <v>9104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89.582</v>
          </cell>
          <cell r="C80">
            <v>4.993</v>
          </cell>
          <cell r="D80">
            <v>1.062</v>
          </cell>
          <cell r="E80">
            <v>0.174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0.065</v>
          </cell>
          <cell r="K80">
            <v>1.588</v>
          </cell>
          <cell r="L80">
            <v>2.328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8208</v>
          </cell>
        </row>
        <row r="86">
          <cell r="M86">
            <v>38.07</v>
          </cell>
          <cell r="N86">
            <v>9092</v>
          </cell>
        </row>
        <row r="88">
          <cell r="M88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4.991</v>
          </cell>
          <cell r="D80">
            <v>1.046</v>
          </cell>
          <cell r="E80">
            <v>0.175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0.061</v>
          </cell>
          <cell r="K80">
            <v>1.557</v>
          </cell>
          <cell r="L80">
            <v>2.295</v>
          </cell>
          <cell r="M80">
            <v>0.007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">
      <selection activeCell="B8" sqref="B8:Z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2:28" ht="33" customHeight="1">
      <c r="B7" s="47" t="s">
        <v>53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61" t="s">
        <v>19</v>
      </c>
      <c r="C9" s="57" t="s">
        <v>38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6" t="s">
        <v>39</v>
      </c>
      <c r="P9" s="67"/>
      <c r="Q9" s="67"/>
      <c r="R9" s="68"/>
      <c r="S9" s="68"/>
      <c r="T9" s="69"/>
      <c r="U9" s="75" t="s">
        <v>35</v>
      </c>
      <c r="V9" s="78" t="s">
        <v>36</v>
      </c>
      <c r="W9" s="60" t="s">
        <v>32</v>
      </c>
      <c r="X9" s="60" t="s">
        <v>33</v>
      </c>
      <c r="Y9" s="60" t="s">
        <v>34</v>
      </c>
      <c r="Z9" s="41" t="s">
        <v>47</v>
      </c>
      <c r="AA9" s="4"/>
      <c r="AC9" s="7"/>
      <c r="AD9"/>
    </row>
    <row r="10" spans="2:30" ht="48.75" customHeight="1">
      <c r="B10" s="62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42" t="s">
        <v>30</v>
      </c>
      <c r="N10" s="42" t="s">
        <v>31</v>
      </c>
      <c r="O10" s="42" t="s">
        <v>13</v>
      </c>
      <c r="P10" s="54" t="s">
        <v>14</v>
      </c>
      <c r="Q10" s="42" t="s">
        <v>16</v>
      </c>
      <c r="R10" s="42" t="s">
        <v>15</v>
      </c>
      <c r="S10" s="42" t="s">
        <v>17</v>
      </c>
      <c r="T10" s="42" t="s">
        <v>18</v>
      </c>
      <c r="U10" s="76"/>
      <c r="V10" s="43"/>
      <c r="W10" s="60"/>
      <c r="X10" s="60"/>
      <c r="Y10" s="60"/>
      <c r="Z10" s="41"/>
      <c r="AA10" s="4"/>
      <c r="AC10" s="7"/>
      <c r="AD10"/>
    </row>
    <row r="11" spans="2:30" ht="15.75" customHeight="1">
      <c r="B11" s="6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3"/>
      <c r="N11" s="43"/>
      <c r="O11" s="43"/>
      <c r="P11" s="55"/>
      <c r="Q11" s="64"/>
      <c r="R11" s="43"/>
      <c r="S11" s="43"/>
      <c r="T11" s="43"/>
      <c r="U11" s="76"/>
      <c r="V11" s="43"/>
      <c r="W11" s="60"/>
      <c r="X11" s="60"/>
      <c r="Y11" s="60"/>
      <c r="Z11" s="41"/>
      <c r="AA11" s="4"/>
      <c r="AC11" s="7"/>
      <c r="AD11"/>
    </row>
    <row r="12" spans="2:30" ht="21" customHeight="1">
      <c r="B12" s="6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4"/>
      <c r="N12" s="44"/>
      <c r="O12" s="44"/>
      <c r="P12" s="56"/>
      <c r="Q12" s="65"/>
      <c r="R12" s="44"/>
      <c r="S12" s="44"/>
      <c r="T12" s="44"/>
      <c r="U12" s="77"/>
      <c r="V12" s="44"/>
      <c r="W12" s="60"/>
      <c r="X12" s="60"/>
      <c r="Y12" s="60"/>
      <c r="Z12" s="4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'[1]Лист1'!$B$80</f>
        <v>89.667</v>
      </c>
      <c r="D16" s="17">
        <f>'[1]Лист1'!$C$80</f>
        <v>4.957</v>
      </c>
      <c r="E16" s="17">
        <f>'[1]Лист1'!$D$80</f>
        <v>0.965</v>
      </c>
      <c r="F16" s="17">
        <f>'[1]Лист1'!$F$80</f>
        <v>0.108</v>
      </c>
      <c r="G16" s="17">
        <f>'[1]Лист1'!$E$80</f>
        <v>0.165</v>
      </c>
      <c r="H16" s="17">
        <f>'[1]Лист1'!$I$80</f>
        <v>0.004</v>
      </c>
      <c r="I16" s="17">
        <f>'[1]Лист1'!$H$80</f>
        <v>0.045</v>
      </c>
      <c r="J16" s="17">
        <f>'[1]Лист1'!$G$80</f>
        <v>0.036</v>
      </c>
      <c r="K16" s="17">
        <f>'[1]Лист1'!$J$80</f>
        <v>0.054</v>
      </c>
      <c r="L16" s="17">
        <f>'[1]Лист1'!$M$80</f>
        <v>0.007</v>
      </c>
      <c r="M16" s="17">
        <f>'[1]Лист1'!$K$80</f>
        <v>1.537</v>
      </c>
      <c r="N16" s="17">
        <f>'[1]Лист1'!$L$80</f>
        <v>2.455</v>
      </c>
      <c r="O16" s="17">
        <f>'[1]Лист1'!$M$84</f>
        <v>0.753</v>
      </c>
      <c r="P16" s="35">
        <f>'[1]Лист1'!$M$85</f>
        <v>34.25</v>
      </c>
      <c r="Q16" s="34">
        <f>'[1]Лист1'!$N$85</f>
        <v>818</v>
      </c>
      <c r="R16" s="35">
        <f>'[1]Лист1'!$M$86</f>
        <v>37.95</v>
      </c>
      <c r="S16" s="11">
        <f>'[1]Лист1'!$N$86</f>
        <v>9062</v>
      </c>
      <c r="T16" s="35">
        <f>'[1]Лист1'!$M$88</f>
        <v>47.99</v>
      </c>
      <c r="U16" s="11">
        <v>-17.9</v>
      </c>
      <c r="V16" s="11">
        <v>-17.3</v>
      </c>
      <c r="W16" s="28" t="s">
        <v>45</v>
      </c>
      <c r="X16" s="11"/>
      <c r="Y16" s="11"/>
      <c r="Z16" s="11"/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'[2]Лист1'!$B$80</f>
        <v>89.636</v>
      </c>
      <c r="D23" s="17">
        <f>'[2]Лист1'!$C$80</f>
        <v>5.001</v>
      </c>
      <c r="E23" s="17">
        <f>'[2]Лист1'!$D$80</f>
        <v>1.067</v>
      </c>
      <c r="F23" s="17">
        <f>'[2]Лист1'!$F$80</f>
        <v>0.117</v>
      </c>
      <c r="G23" s="17">
        <f>'[2]Лист1'!$E$80</f>
        <v>0.185</v>
      </c>
      <c r="H23" s="17">
        <f>'[2]Лист1'!$I$80</f>
        <v>0.004</v>
      </c>
      <c r="I23" s="17">
        <f>'[2]Лист1'!$H$80</f>
        <v>0.049</v>
      </c>
      <c r="J23" s="17">
        <f>'[2]Лист1'!$G$80</f>
        <v>0.04</v>
      </c>
      <c r="K23" s="17">
        <f>'[2]Лист1'!$J$80</f>
        <v>0.065</v>
      </c>
      <c r="L23" s="17">
        <f>'[2]Лист1'!$M$80</f>
        <v>0.007</v>
      </c>
      <c r="M23" s="17">
        <f>'[2]Лист1'!$K$80</f>
        <v>1.583</v>
      </c>
      <c r="N23" s="17">
        <f>'[2]Лист1'!$L$80</f>
        <v>2.246</v>
      </c>
      <c r="O23" s="17">
        <f>'[2]Лист1'!$M$84</f>
        <v>0.754</v>
      </c>
      <c r="P23" s="35">
        <f>'[2]Лист1'!$M$85</f>
        <v>34.41</v>
      </c>
      <c r="Q23" s="34">
        <f>'[2]Лист1'!$N$85</f>
        <v>8220</v>
      </c>
      <c r="R23" s="35">
        <f>'[2]Лист1'!$M$86</f>
        <v>38.12</v>
      </c>
      <c r="S23" s="11">
        <f>'[2]Лист1'!$N$86</f>
        <v>9104</v>
      </c>
      <c r="T23" s="35">
        <f>'[2]Лист1'!$M$88</f>
        <v>48.2</v>
      </c>
      <c r="U23" s="11"/>
      <c r="V23" s="11"/>
      <c r="W23" s="18"/>
      <c r="X23" s="11"/>
      <c r="Y23" s="11"/>
      <c r="Z23" s="11"/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'[3]Лист1'!$B$80</f>
        <v>89.582</v>
      </c>
      <c r="D30" s="17">
        <f>'[3]Лист1'!$C$80</f>
        <v>4.993</v>
      </c>
      <c r="E30" s="17">
        <f>'[3]Лист1'!$D$80</f>
        <v>1.062</v>
      </c>
      <c r="F30" s="17">
        <f>'[3]Лист1'!$F$80</f>
        <v>0.113</v>
      </c>
      <c r="G30" s="17">
        <f>'[3]Лист1'!$E$80</f>
        <v>0.174</v>
      </c>
      <c r="H30" s="17">
        <f>'[3]Лист1'!$I$80</f>
        <v>0.004</v>
      </c>
      <c r="I30" s="17">
        <f>'[3]Лист1'!$H$80</f>
        <v>0.046</v>
      </c>
      <c r="J30" s="17">
        <f>'[3]Лист1'!$G$80</f>
        <v>0.038</v>
      </c>
      <c r="K30" s="17">
        <f>'[3]Лист1'!$J$80</f>
        <v>0.065</v>
      </c>
      <c r="L30" s="17">
        <f>'[3]Лист1'!$M$80</f>
        <v>0.007</v>
      </c>
      <c r="M30" s="17">
        <f>'[3]Лист1'!$K$80</f>
        <v>1.588</v>
      </c>
      <c r="N30" s="17">
        <f>'[3]Лист1'!$L$80</f>
        <v>2.328</v>
      </c>
      <c r="O30" s="17">
        <f>'[3]Лист1'!$M$84</f>
        <v>0.754</v>
      </c>
      <c r="P30" s="35">
        <f>'[3]Лист1'!$M$85</f>
        <v>34.37</v>
      </c>
      <c r="Q30" s="34">
        <f>'[3]Лист1'!$N$85</f>
        <v>8208</v>
      </c>
      <c r="R30" s="35">
        <f>'[3]Лист1'!$M$86</f>
        <v>38.07</v>
      </c>
      <c r="S30" s="11">
        <f>'[3]Лист1'!$N$86</f>
        <v>9092</v>
      </c>
      <c r="T30" s="35">
        <f>'[3]Лист1'!$M$88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'[4]Лист1'!$B$80</f>
        <v>89.667</v>
      </c>
      <c r="D37" s="17">
        <f>'[4]Лист1'!$C$80</f>
        <v>4.991</v>
      </c>
      <c r="E37" s="17">
        <f>'[4]Лист1'!$D$80</f>
        <v>1.046</v>
      </c>
      <c r="F37" s="17">
        <f>'[4]Лист1'!$F$80</f>
        <v>0.113</v>
      </c>
      <c r="G37" s="17">
        <f>'[4]Лист1'!$E$80</f>
        <v>0.175</v>
      </c>
      <c r="H37" s="17">
        <f>'[4]Лист1'!$I$80</f>
        <v>0.004</v>
      </c>
      <c r="I37" s="17">
        <f>'[4]Лист1'!$H$80</f>
        <v>0.046</v>
      </c>
      <c r="J37" s="17">
        <f>'[4]Лист1'!$G$80</f>
        <v>0.038</v>
      </c>
      <c r="K37" s="17">
        <f>'[4]Лист1'!$J$80</f>
        <v>0.061</v>
      </c>
      <c r="L37" s="17">
        <f>'[4]Лист1'!$M$80</f>
        <v>0.007</v>
      </c>
      <c r="M37" s="17">
        <f>'[4]Лист1'!$K$80</f>
        <v>1.557</v>
      </c>
      <c r="N37" s="17">
        <f>'[4]Лист1'!$L$80</f>
        <v>2.295</v>
      </c>
      <c r="O37" s="17">
        <f>'[4]Лист1'!$M$84</f>
        <v>0.753</v>
      </c>
      <c r="P37" s="35">
        <f>'[4]Лист1'!$M$85</f>
        <v>34.37</v>
      </c>
      <c r="Q37" s="34">
        <f>'[4]Лист1'!$N$85</f>
        <v>8210</v>
      </c>
      <c r="R37" s="35">
        <f>'[4]Лист1'!$M$86</f>
        <v>38.08</v>
      </c>
      <c r="S37" s="11">
        <f>'[4]Лист1'!$N$86</f>
        <v>9094</v>
      </c>
      <c r="T37" s="35">
        <f>'[4]Лист1'!$M$88</f>
        <v>48.16</v>
      </c>
      <c r="U37" s="11"/>
      <c r="V37" s="11"/>
      <c r="W37" s="28"/>
      <c r="X37" s="11"/>
      <c r="Y37" s="11"/>
      <c r="Z37" s="11"/>
      <c r="AB37" s="14">
        <f t="shared" si="0"/>
        <v>100.00000000000003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52</v>
      </c>
      <c r="Y38" s="11">
        <v>1.4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0" t="s">
        <v>48</v>
      </c>
      <c r="T44" s="70"/>
      <c r="U44" s="70"/>
      <c r="V44" s="70"/>
      <c r="W44" s="70"/>
      <c r="X44" s="70"/>
      <c r="Y44" s="71"/>
      <c r="Z44" s="40">
        <v>106.575</v>
      </c>
      <c r="AB44" s="5"/>
      <c r="AC44" s="6"/>
      <c r="AD44"/>
    </row>
    <row r="45" spans="3:25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2" t="s">
        <v>49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31"/>
      <c r="S47" s="73" t="s">
        <v>50</v>
      </c>
      <c r="T47" s="73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3" t="s">
        <v>50</v>
      </c>
      <c r="T49" s="73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K10:K12"/>
    <mergeCell ref="L10:L12"/>
    <mergeCell ref="P10:P12"/>
    <mergeCell ref="C9:N9"/>
    <mergeCell ref="H10:H12"/>
    <mergeCell ref="W9:W12"/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Бойченко Наталья Сергеевна</cp:lastModifiedBy>
  <cp:lastPrinted>2016-05-04T08:59:30Z</cp:lastPrinted>
  <dcterms:created xsi:type="dcterms:W3CDTF">2010-01-29T08:37:16Z</dcterms:created>
  <dcterms:modified xsi:type="dcterms:W3CDTF">2016-05-05T07:02:37Z</dcterms:modified>
  <cp:category/>
  <cp:version/>
  <cp:contentType/>
  <cp:contentStatus/>
</cp:coreProperties>
</file>