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<sst xmlns="http://schemas.openxmlformats.org/spreadsheetml/2006/main" count="58" uniqueCount="53">
  <si>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</si>
  <si>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</si>
  <si>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</si>
  <si>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</si>
  <si>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</si>
  <si>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</si>
  <si>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</si>
  <si>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</si>
  <si>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</si>
  <si>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</si>
  <si>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</si>
  <si>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</si>
  <si>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</si>
  <si>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</si>
  <si>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</si>
  <si>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</si>
  <si>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</si>
  <si>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</si>
  <si>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</si>
  <si>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</si>
  <si>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</si>
  <si>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</si>
  <si>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</si>
  <si>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</si>
  <si>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</si>
  <si>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</si>
  <si>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</si>
  <si>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</si>
  <si>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</si>
  <si>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</si>
  <si>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</si>
  <si>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</si>
  <si>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</si>
  <si>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</si>
  <si>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</si>
  <si>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</si>
  <si>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</si>
  <si>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</si>
  <si>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</si>
  <si>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</si>
  <si>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</si>
  <si>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</si>
  <si>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</si>
  <si>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</si>
  <si>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</si>
  <si>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Чорнухи</t>
    </r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</si>
  <si>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01.04.2016 року_______ по _______30.04.2016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</si>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</sst>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186" fontId="19" fillId="0" borderId="10" xfId="0" applyNumberFormat="1" applyFont="1" applyBorder="1" applyAlignment="1">
      <alignment horizontal="center" vertic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79.862</v>
          </cell>
          <cell r="C236">
            <v>10.395</v>
          </cell>
          <cell r="D236">
            <v>1.452</v>
          </cell>
          <cell r="E236">
            <v>0.272</v>
          </cell>
          <cell r="F236">
            <v>0.099</v>
          </cell>
          <cell r="G236">
            <v>0.192</v>
          </cell>
          <cell r="H236">
            <v>0.186</v>
          </cell>
          <cell r="I236">
            <v>0</v>
          </cell>
          <cell r="J236">
            <v>0.075</v>
          </cell>
          <cell r="K236">
            <v>4.182</v>
          </cell>
          <cell r="L236">
            <v>3.262</v>
          </cell>
          <cell r="M236">
            <v>0.023</v>
          </cell>
        </row>
        <row r="240">
          <cell r="M240">
            <v>0.823</v>
          </cell>
        </row>
        <row r="241">
          <cell r="M241">
            <v>35.19</v>
          </cell>
          <cell r="N241">
            <v>8398</v>
          </cell>
        </row>
        <row r="242">
          <cell r="M242">
            <v>38.9</v>
          </cell>
          <cell r="N242">
            <v>9284</v>
          </cell>
        </row>
        <row r="244">
          <cell r="M244">
            <v>47.06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80.014</v>
          </cell>
          <cell r="C236">
            <v>10.274</v>
          </cell>
          <cell r="D236">
            <v>1.845</v>
          </cell>
          <cell r="E236">
            <v>0.283</v>
          </cell>
          <cell r="F236">
            <v>0.11</v>
          </cell>
          <cell r="G236">
            <v>0.194</v>
          </cell>
          <cell r="H236">
            <v>0.198</v>
          </cell>
          <cell r="I236">
            <v>0</v>
          </cell>
          <cell r="J236">
            <v>0.075</v>
          </cell>
          <cell r="K236">
            <v>3.847</v>
          </cell>
          <cell r="L236">
            <v>3.149</v>
          </cell>
          <cell r="M236">
            <v>0.011</v>
          </cell>
        </row>
        <row r="240">
          <cell r="M240">
            <v>0.825</v>
          </cell>
        </row>
        <row r="241">
          <cell r="M241">
            <v>35.55</v>
          </cell>
          <cell r="N241">
            <v>8484</v>
          </cell>
        </row>
        <row r="242">
          <cell r="M242">
            <v>39.29</v>
          </cell>
          <cell r="N242">
            <v>9377</v>
          </cell>
        </row>
        <row r="244">
          <cell r="M244">
            <v>47.49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89.582</v>
          </cell>
          <cell r="C236">
            <v>4.993</v>
          </cell>
          <cell r="D236">
            <v>1.062</v>
          </cell>
          <cell r="E236">
            <v>0.174</v>
          </cell>
          <cell r="F236">
            <v>0.113</v>
          </cell>
          <cell r="G236">
            <v>0.038</v>
          </cell>
          <cell r="H236">
            <v>0.046</v>
          </cell>
          <cell r="I236">
            <v>0.004</v>
          </cell>
          <cell r="J236">
            <v>0.065</v>
          </cell>
          <cell r="K236">
            <v>1.588</v>
          </cell>
          <cell r="L236">
            <v>2.328</v>
          </cell>
          <cell r="M236">
            <v>0.007</v>
          </cell>
        </row>
        <row r="240">
          <cell r="M240">
            <v>0.754</v>
          </cell>
        </row>
        <row r="241">
          <cell r="M241">
            <v>34.37</v>
          </cell>
          <cell r="N241">
            <v>8208</v>
          </cell>
        </row>
        <row r="242">
          <cell r="M242">
            <v>38.07</v>
          </cell>
          <cell r="N242">
            <v>9092</v>
          </cell>
        </row>
        <row r="244">
          <cell r="M244">
            <v>48.11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79.465</v>
          </cell>
          <cell r="C236">
            <v>10.594</v>
          </cell>
          <cell r="D236">
            <v>1.79</v>
          </cell>
          <cell r="E236">
            <v>0.36</v>
          </cell>
          <cell r="F236">
            <v>0.123</v>
          </cell>
          <cell r="G236">
            <v>0.148</v>
          </cell>
          <cell r="H236">
            <v>0.164</v>
          </cell>
          <cell r="I236">
            <v>0.005</v>
          </cell>
          <cell r="J236">
            <v>0.057</v>
          </cell>
          <cell r="K236">
            <v>4.142</v>
          </cell>
          <cell r="L236">
            <v>3.131</v>
          </cell>
          <cell r="M236">
            <v>0.021</v>
          </cell>
        </row>
        <row r="240">
          <cell r="M240">
            <v>0.826</v>
          </cell>
        </row>
        <row r="241">
          <cell r="M241">
            <v>35.48</v>
          </cell>
          <cell r="N241">
            <v>8467</v>
          </cell>
        </row>
        <row r="242">
          <cell r="M242">
            <v>39.21</v>
          </cell>
          <cell r="N242">
            <v>9358</v>
          </cell>
        </row>
        <row r="244">
          <cell r="M244">
            <v>47.34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F13">
      <selection activeCell="X47" sqref="X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7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8" t="s">
        <v>37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</row>
    <row r="7" spans="2:28" ht="33" customHeight="1">
      <c r="B7" s="48" t="s">
        <v>45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"/>
      <c r="AB7" s="4"/>
    </row>
    <row r="8" spans="2:28" ht="18" customHeight="1">
      <c r="B8" s="50" t="s">
        <v>46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4"/>
      <c r="AB8" s="4"/>
    </row>
    <row r="9" spans="2:30" ht="32.25" customHeight="1">
      <c r="B9" s="69" t="s">
        <v>19</v>
      </c>
      <c r="C9" s="77" t="s">
        <v>38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65" t="s">
        <v>39</v>
      </c>
      <c r="P9" s="66"/>
      <c r="Q9" s="66"/>
      <c r="R9" s="67"/>
      <c r="S9" s="67"/>
      <c r="T9" s="68"/>
      <c r="U9" s="61" t="s">
        <v>35</v>
      </c>
      <c r="V9" s="64" t="s">
        <v>36</v>
      </c>
      <c r="W9" s="56" t="s">
        <v>32</v>
      </c>
      <c r="X9" s="56" t="s">
        <v>33</v>
      </c>
      <c r="Y9" s="56" t="s">
        <v>34</v>
      </c>
      <c r="Z9" s="57" t="s">
        <v>47</v>
      </c>
      <c r="AA9" s="4"/>
      <c r="AC9" s="7"/>
      <c r="AD9"/>
    </row>
    <row r="10" spans="2:30" ht="48.75" customHeight="1">
      <c r="B10" s="70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53" t="s">
        <v>30</v>
      </c>
      <c r="N10" s="53" t="s">
        <v>31</v>
      </c>
      <c r="O10" s="53" t="s">
        <v>13</v>
      </c>
      <c r="P10" s="74" t="s">
        <v>14</v>
      </c>
      <c r="Q10" s="53" t="s">
        <v>16</v>
      </c>
      <c r="R10" s="53" t="s">
        <v>15</v>
      </c>
      <c r="S10" s="53" t="s">
        <v>17</v>
      </c>
      <c r="T10" s="53" t="s">
        <v>18</v>
      </c>
      <c r="U10" s="62"/>
      <c r="V10" s="54"/>
      <c r="W10" s="56"/>
      <c r="X10" s="56"/>
      <c r="Y10" s="56"/>
      <c r="Z10" s="57"/>
      <c r="AA10" s="4"/>
      <c r="AC10" s="7"/>
      <c r="AD10"/>
    </row>
    <row r="11" spans="2:30" ht="15.75" customHeight="1">
      <c r="B11" s="7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4"/>
      <c r="N11" s="54"/>
      <c r="O11" s="54"/>
      <c r="P11" s="75"/>
      <c r="Q11" s="72"/>
      <c r="R11" s="54"/>
      <c r="S11" s="54"/>
      <c r="T11" s="54"/>
      <c r="U11" s="62"/>
      <c r="V11" s="54"/>
      <c r="W11" s="56"/>
      <c r="X11" s="56"/>
      <c r="Y11" s="56"/>
      <c r="Z11" s="57"/>
      <c r="AA11" s="4"/>
      <c r="AC11" s="7"/>
      <c r="AD11"/>
    </row>
    <row r="12" spans="2:30" ht="21" customHeight="1">
      <c r="B12" s="7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5"/>
      <c r="N12" s="55"/>
      <c r="O12" s="55"/>
      <c r="P12" s="76"/>
      <c r="Q12" s="73"/>
      <c r="R12" s="55"/>
      <c r="S12" s="55"/>
      <c r="T12" s="55"/>
      <c r="U12" s="63"/>
      <c r="V12" s="55"/>
      <c r="W12" s="56"/>
      <c r="X12" s="56"/>
      <c r="Y12" s="56"/>
      <c r="Z12" s="57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'[1]Лист1'!$B$236</f>
        <v>79.862</v>
      </c>
      <c r="D16" s="17">
        <f>'[1]Лист1'!$C$236</f>
        <v>10.395</v>
      </c>
      <c r="E16" s="17">
        <f>'[1]Лист1'!$D$236</f>
        <v>1.452</v>
      </c>
      <c r="F16" s="17">
        <f>'[1]Лист1'!$F$236</f>
        <v>0.099</v>
      </c>
      <c r="G16" s="17">
        <f>'[1]Лист1'!$E$236</f>
        <v>0.272</v>
      </c>
      <c r="H16" s="17">
        <f>'[1]Лист1'!$I$236</f>
        <v>0</v>
      </c>
      <c r="I16" s="17">
        <f>'[1]Лист1'!$H$236</f>
        <v>0.186</v>
      </c>
      <c r="J16" s="17">
        <f>'[1]Лист1'!$G$236</f>
        <v>0.192</v>
      </c>
      <c r="K16" s="17">
        <f>'[1]Лист1'!$J$236</f>
        <v>0.075</v>
      </c>
      <c r="L16" s="17">
        <f>'[1]Лист1'!$M$236</f>
        <v>0.023</v>
      </c>
      <c r="M16" s="17">
        <f>'[1]Лист1'!$K$236</f>
        <v>4.182</v>
      </c>
      <c r="N16" s="17">
        <f>'[1]Лист1'!$L$236</f>
        <v>3.262</v>
      </c>
      <c r="O16" s="17">
        <f>'[1]Лист1'!$M$240</f>
        <v>0.823</v>
      </c>
      <c r="P16" s="35">
        <f>'[1]Лист1'!$M$241</f>
        <v>35.19</v>
      </c>
      <c r="Q16" s="34">
        <f>'[1]Лист1'!$N$241</f>
        <v>8398</v>
      </c>
      <c r="R16" s="35">
        <f>'[1]Лист1'!$M$242</f>
        <v>38.9</v>
      </c>
      <c r="S16" s="11">
        <f>'[1]Лист1'!$N$242</f>
        <v>9284</v>
      </c>
      <c r="T16" s="35">
        <f>'[1]Лист1'!$M$244</f>
        <v>47.06</v>
      </c>
      <c r="U16" s="11">
        <v>-11.9</v>
      </c>
      <c r="V16" s="11">
        <v>-8.7</v>
      </c>
      <c r="W16" s="18"/>
      <c r="X16" s="11"/>
      <c r="Y16" s="11"/>
      <c r="Z16" s="11"/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'[2]Лист1'!$B$236</f>
        <v>80.014</v>
      </c>
      <c r="D23" s="17">
        <f>'[2]Лист1'!$C$236</f>
        <v>10.274</v>
      </c>
      <c r="E23" s="17">
        <f>'[2]Лист1'!$D$236</f>
        <v>1.845</v>
      </c>
      <c r="F23" s="17">
        <f>'[2]Лист1'!$F$236</f>
        <v>0.11</v>
      </c>
      <c r="G23" s="17">
        <f>'[2]Лист1'!$E$236</f>
        <v>0.283</v>
      </c>
      <c r="H23" s="17">
        <f>'[2]Лист1'!$I$236</f>
        <v>0</v>
      </c>
      <c r="I23" s="17">
        <f>'[2]Лист1'!$H$236</f>
        <v>0.198</v>
      </c>
      <c r="J23" s="17">
        <f>'[2]Лист1'!$G$236</f>
        <v>0.194</v>
      </c>
      <c r="K23" s="17">
        <f>'[2]Лист1'!$J$236</f>
        <v>0.075</v>
      </c>
      <c r="L23" s="17">
        <f>'[2]Лист1'!$M$236</f>
        <v>0.011</v>
      </c>
      <c r="M23" s="17">
        <f>'[2]Лист1'!$K$236</f>
        <v>3.847</v>
      </c>
      <c r="N23" s="17">
        <f>'[2]Лист1'!$L$236</f>
        <v>3.149</v>
      </c>
      <c r="O23" s="17">
        <f>'[2]Лист1'!$M$240</f>
        <v>0.825</v>
      </c>
      <c r="P23" s="35">
        <f>'[2]Лист1'!$M$241</f>
        <v>35.55</v>
      </c>
      <c r="Q23" s="34">
        <f>'[2]Лист1'!$N$241</f>
        <v>8484</v>
      </c>
      <c r="R23" s="35">
        <f>'[2]Лист1'!$M$242</f>
        <v>39.29</v>
      </c>
      <c r="S23" s="11">
        <f>'[2]Лист1'!$N$242</f>
        <v>9377</v>
      </c>
      <c r="T23" s="35">
        <f>'[2]Лист1'!$M$244</f>
        <v>47.49</v>
      </c>
      <c r="U23" s="11">
        <v>-8.1</v>
      </c>
      <c r="V23" s="11">
        <v>-4.3</v>
      </c>
      <c r="W23" s="28" t="s">
        <v>52</v>
      </c>
      <c r="X23" s="28" t="s">
        <v>52</v>
      </c>
      <c r="Y23" s="11">
        <f>0.0024*1000</f>
        <v>2.4</v>
      </c>
      <c r="Z23" s="11"/>
      <c r="AB23" s="14">
        <f t="shared" si="0"/>
        <v>99.99999999999999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'[3]Лист1'!$B$236</f>
        <v>89.582</v>
      </c>
      <c r="D30" s="17">
        <f>'[3]Лист1'!$C$236</f>
        <v>4.993</v>
      </c>
      <c r="E30" s="17">
        <f>'[3]Лист1'!$D$236</f>
        <v>1.062</v>
      </c>
      <c r="F30" s="17">
        <f>'[3]Лист1'!$F$236</f>
        <v>0.113</v>
      </c>
      <c r="G30" s="17">
        <f>'[3]Лист1'!$E$236</f>
        <v>0.174</v>
      </c>
      <c r="H30" s="17">
        <f>'[3]Лист1'!$I$236</f>
        <v>0.004</v>
      </c>
      <c r="I30" s="17">
        <f>'[3]Лист1'!$H$236</f>
        <v>0.046</v>
      </c>
      <c r="J30" s="17">
        <f>'[3]Лист1'!$G$236</f>
        <v>0.038</v>
      </c>
      <c r="K30" s="17">
        <f>'[3]Лист1'!$J$236</f>
        <v>0.065</v>
      </c>
      <c r="L30" s="17">
        <f>'[3]Лист1'!$M$236</f>
        <v>0.007</v>
      </c>
      <c r="M30" s="17">
        <f>'[3]Лист1'!$K$236</f>
        <v>1.588</v>
      </c>
      <c r="N30" s="17">
        <f>'[3]Лист1'!$L$236</f>
        <v>2.328</v>
      </c>
      <c r="O30" s="17">
        <f>'[3]Лист1'!$M$240</f>
        <v>0.754</v>
      </c>
      <c r="P30" s="35">
        <f>'[3]Лист1'!$M$241</f>
        <v>34.37</v>
      </c>
      <c r="Q30" s="34">
        <f>'[3]Лист1'!$N$241</f>
        <v>8208</v>
      </c>
      <c r="R30" s="35">
        <f>'[3]Лист1'!$M$242</f>
        <v>38.07</v>
      </c>
      <c r="S30" s="11">
        <f>'[3]Лист1'!$N$242</f>
        <v>9092</v>
      </c>
      <c r="T30" s="35">
        <f>'[3]Лист1'!$M$244</f>
        <v>48.11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'[4]Лист1'!$B$236</f>
        <v>79.465</v>
      </c>
      <c r="D37" s="17">
        <f>'[4]Лист1'!$C$236</f>
        <v>10.594</v>
      </c>
      <c r="E37" s="17">
        <f>'[4]Лист1'!$D$236</f>
        <v>1.79</v>
      </c>
      <c r="F37" s="17">
        <f>'[4]Лист1'!$F$236</f>
        <v>0.123</v>
      </c>
      <c r="G37" s="17">
        <f>'[4]Лист1'!$E$236</f>
        <v>0.36</v>
      </c>
      <c r="H37" s="17">
        <f>'[4]Лист1'!$I$236</f>
        <v>0.005</v>
      </c>
      <c r="I37" s="17">
        <f>'[4]Лист1'!$H$236</f>
        <v>0.164</v>
      </c>
      <c r="J37" s="17">
        <f>'[4]Лист1'!$G$236</f>
        <v>0.148</v>
      </c>
      <c r="K37" s="17">
        <f>'[4]Лист1'!$J$236</f>
        <v>0.057</v>
      </c>
      <c r="L37" s="17">
        <f>'[4]Лист1'!$M$236</f>
        <v>0.021</v>
      </c>
      <c r="M37" s="17">
        <f>'[4]Лист1'!$K$236</f>
        <v>4.142</v>
      </c>
      <c r="N37" s="17">
        <f>'[4]Лист1'!$L$236</f>
        <v>3.131</v>
      </c>
      <c r="O37" s="17">
        <f>'[4]Лист1'!$M$240</f>
        <v>0.826</v>
      </c>
      <c r="P37" s="35">
        <f>'[4]Лист1'!$M$241</f>
        <v>35.48</v>
      </c>
      <c r="Q37" s="34">
        <f>'[4]Лист1'!$N$241</f>
        <v>8467</v>
      </c>
      <c r="R37" s="35">
        <f>'[4]Лист1'!$M$242</f>
        <v>39.21</v>
      </c>
      <c r="S37" s="11">
        <f>'[4]Лист1'!$N$242</f>
        <v>9358</v>
      </c>
      <c r="T37" s="35">
        <f>'[4]Лист1'!$M$244</f>
        <v>47.34</v>
      </c>
      <c r="U37" s="11">
        <v>-9.3</v>
      </c>
      <c r="V37" s="11">
        <v>-6.3</v>
      </c>
      <c r="W37" s="28"/>
      <c r="X37" s="11"/>
      <c r="Y37" s="11"/>
      <c r="Z37" s="11"/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2" t="s">
        <v>48</v>
      </c>
      <c r="T44" s="42"/>
      <c r="U44" s="42"/>
      <c r="V44" s="42"/>
      <c r="W44" s="42"/>
      <c r="X44" s="42"/>
      <c r="Y44" s="43"/>
      <c r="Z44" s="41">
        <v>343.947</v>
      </c>
      <c r="AB44" s="5"/>
      <c r="AC44" s="6"/>
      <c r="AD44"/>
    </row>
    <row r="45" spans="3:25" ht="12.75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4" t="s">
        <v>49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1"/>
      <c r="S47" s="45" t="s">
        <v>50</v>
      </c>
      <c r="T47" s="4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3" ht="18" customHeight="1">
      <c r="C49" s="39" t="s">
        <v>51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5" t="s">
        <v>50</v>
      </c>
      <c r="T49" s="45"/>
      <c r="W49" s="40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2016-05-04T08:55:46Z</cp:lastPrinted>
  <dcterms:created xsi:type="dcterms:W3CDTF">2010-01-29T08:37:16Z</dcterms:created>
  <dcterms:modified xsi:type="dcterms:W3CDTF">2016-05-04T08:55:58Z</dcterms:modified>
  <cp:category/>
  <cp:version/>
  <cp:contentType/>
  <cp:contentStatus/>
</cp:coreProperties>
</file>