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<sst xmlns="http://schemas.openxmlformats.org/spreadsheetml/2006/main" count="60" uniqueCount="54">
  <si>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</si>
  <si>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</si>
  <si>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</si>
  <si>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</si>
  <si>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</si>
  <si>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</si>
  <si>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</si>
  <si>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</si>
  <si>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</si>
  <si>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</si>
  <si>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</si>
  <si>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</si>
  <si>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</si>
  <si>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</si>
  <si>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</si>
  <si>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</si>
  <si>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</si>
  <si>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</si>
  <si>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</si>
  <si>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</si>
  <si>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</si>
  <si>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</si>
  <si>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</si>
  <si>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</si>
  <si>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</si>
  <si>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</si>
  <si>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</si>
  <si>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</si>
  <si>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</si>
  <si>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</si>
  <si>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</si>
  <si>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</si>
  <si>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</si>
  <si>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</si>
  <si>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</si>
  <si>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</si>
  <si>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</si>
  <si>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</si>
  <si>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</si>
  <si>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</si>
  <si>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</si>
  <si>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</si>
  <si>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</si>
  <si>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</si>
  <si>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</si>
  <si>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</si>
  <si>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</si>
  <si>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</si>
  <si>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</si>
  <si>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>29.04.2016 р</t>
  </si>
  <si>
    <t>відсутн.</t>
  </si>
  <si>
    <t xml:space="preserve"> Об'єм газу, м³                        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</si>
  <si>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01.04.2016 р. </t>
    </r>
    <r>
      <rPr>
        <b/>
        <sz val="12"/>
        <rFont val="Times New Roman"/>
        <family val="1"/>
      </rPr>
      <t xml:space="preserve"> по 30</t>
    </r>
    <r>
      <rPr>
        <b/>
        <u val="single"/>
        <sz val="12"/>
        <rFont val="Times New Roman"/>
        <family val="1"/>
      </rPr>
      <t>.04.2016 р.</t>
    </r>
  </si>
  <si>
    <t>А.Садовська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</si>
</sst>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185" fontId="1" fillId="0" borderId="17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textRotation="90" wrapText="1"/>
    </xf>
    <xf numFmtId="0" fontId="3" fillId="0" borderId="22" xfId="0" applyFont="1" applyBorder="1" applyAlignment="1">
      <alignment textRotation="90" wrapText="1"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L28">
      <selection activeCell="Z42" sqref="Z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375" style="0" customWidth="1"/>
    <col min="29" max="29" width="9.125" style="4" customWidth="1"/>
  </cols>
  <sheetData>
    <row r="1" spans="1:27" ht="12.75">
      <c r="A1" s="1"/>
      <c r="B1" s="53" t="s">
        <v>12</v>
      </c>
      <c r="C1" s="53"/>
      <c r="D1" s="53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53" t="s">
        <v>34</v>
      </c>
      <c r="C2" s="53"/>
      <c r="D2" s="53"/>
      <c r="E2" s="53"/>
      <c r="F2" s="53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5"/>
      <c r="X2" s="56"/>
      <c r="Y2" s="56"/>
      <c r="Z2" s="1"/>
      <c r="AA2" s="1"/>
    </row>
    <row r="3" spans="1:27" ht="12.75">
      <c r="A3" s="1"/>
      <c r="B3" s="53" t="s">
        <v>35</v>
      </c>
      <c r="C3" s="53"/>
      <c r="D3" s="53"/>
      <c r="E3" s="53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54" t="s">
        <v>3</v>
      </c>
      <c r="C4" s="54"/>
      <c r="D4" s="54"/>
      <c r="E4" s="54"/>
      <c r="F4" s="54"/>
      <c r="G4" s="54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53" t="s">
        <v>42</v>
      </c>
      <c r="C5" s="53"/>
      <c r="D5" s="53"/>
      <c r="E5" s="53"/>
      <c r="F5" s="53"/>
      <c r="G5" s="53"/>
      <c r="H5" s="53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9" t="s">
        <v>30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1:27" ht="33" customHeight="1">
      <c r="A7" s="1"/>
      <c r="B7" s="43" t="s">
        <v>44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1"/>
      <c r="AA7" s="1"/>
    </row>
    <row r="8" spans="1:27" ht="18" customHeight="1">
      <c r="A8" s="1"/>
      <c r="B8" s="45" t="s">
        <v>52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"/>
      <c r="AA8" s="1"/>
    </row>
    <row r="9" spans="1:29" ht="32.25" customHeight="1">
      <c r="A9" s="1"/>
      <c r="B9" s="72" t="s">
        <v>38</v>
      </c>
      <c r="C9" s="61" t="s">
        <v>31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9" t="s">
        <v>45</v>
      </c>
      <c r="P9" s="70"/>
      <c r="Q9" s="70"/>
      <c r="R9" s="70"/>
      <c r="S9" s="70"/>
      <c r="T9" s="71"/>
      <c r="U9" s="40" t="s">
        <v>28</v>
      </c>
      <c r="V9" s="48" t="s">
        <v>29</v>
      </c>
      <c r="W9" s="52" t="s">
        <v>39</v>
      </c>
      <c r="X9" s="52" t="s">
        <v>40</v>
      </c>
      <c r="Y9" s="52" t="s">
        <v>41</v>
      </c>
      <c r="Z9" s="52" t="s">
        <v>51</v>
      </c>
      <c r="AA9" s="1"/>
      <c r="AB9" s="4"/>
      <c r="AC9"/>
    </row>
    <row r="10" spans="1:29" ht="48.75" customHeight="1">
      <c r="A10" s="1"/>
      <c r="B10" s="73"/>
      <c r="C10" s="47" t="s">
        <v>16</v>
      </c>
      <c r="D10" s="47" t="s">
        <v>17</v>
      </c>
      <c r="E10" s="47" t="s">
        <v>18</v>
      </c>
      <c r="F10" s="47" t="s">
        <v>19</v>
      </c>
      <c r="G10" s="47" t="s">
        <v>20</v>
      </c>
      <c r="H10" s="47" t="s">
        <v>21</v>
      </c>
      <c r="I10" s="47" t="s">
        <v>22</v>
      </c>
      <c r="J10" s="47" t="s">
        <v>23</v>
      </c>
      <c r="K10" s="47" t="s">
        <v>24</v>
      </c>
      <c r="L10" s="47" t="s">
        <v>25</v>
      </c>
      <c r="M10" s="51" t="s">
        <v>26</v>
      </c>
      <c r="N10" s="51" t="s">
        <v>27</v>
      </c>
      <c r="O10" s="51" t="s">
        <v>46</v>
      </c>
      <c r="P10" s="51" t="s">
        <v>47</v>
      </c>
      <c r="Q10" s="51" t="s">
        <v>48</v>
      </c>
      <c r="R10" s="51" t="s">
        <v>13</v>
      </c>
      <c r="S10" s="51" t="s">
        <v>14</v>
      </c>
      <c r="T10" s="51" t="s">
        <v>15</v>
      </c>
      <c r="U10" s="41"/>
      <c r="V10" s="49"/>
      <c r="W10" s="52"/>
      <c r="X10" s="52"/>
      <c r="Y10" s="52"/>
      <c r="Z10" s="52"/>
      <c r="AA10" s="1"/>
      <c r="AB10" s="4"/>
      <c r="AC10"/>
    </row>
    <row r="11" spans="1:29" ht="15.75" customHeight="1">
      <c r="A11" s="1"/>
      <c r="B11" s="7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9"/>
      <c r="N11" s="49"/>
      <c r="O11" s="49"/>
      <c r="P11" s="64"/>
      <c r="Q11" s="64"/>
      <c r="R11" s="49"/>
      <c r="S11" s="49"/>
      <c r="T11" s="49"/>
      <c r="U11" s="41"/>
      <c r="V11" s="49"/>
      <c r="W11" s="52"/>
      <c r="X11" s="52"/>
      <c r="Y11" s="52"/>
      <c r="Z11" s="52"/>
      <c r="AA11" s="1"/>
      <c r="AB11" s="4"/>
      <c r="AC11"/>
    </row>
    <row r="12" spans="1:29" ht="21" customHeight="1">
      <c r="A12" s="1"/>
      <c r="B12" s="7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0"/>
      <c r="N12" s="50"/>
      <c r="O12" s="50"/>
      <c r="P12" s="65"/>
      <c r="Q12" s="65"/>
      <c r="R12" s="50"/>
      <c r="S12" s="50"/>
      <c r="T12" s="50"/>
      <c r="U12" s="42"/>
      <c r="V12" s="50"/>
      <c r="W12" s="48"/>
      <c r="X12" s="48"/>
      <c r="Y12" s="48"/>
      <c r="Z12" s="48"/>
      <c r="AA12" s="1"/>
      <c r="AB12" s="4"/>
      <c r="AC12"/>
    </row>
    <row r="13" spans="1:28" s="5" customFormat="1" ht="12.75">
      <c r="A13" s="34"/>
      <c r="B13" s="35">
        <v>1</v>
      </c>
      <c r="C13" s="18">
        <v>93.5156</v>
      </c>
      <c r="D13" s="18">
        <v>3.236</v>
      </c>
      <c r="E13" s="18">
        <v>0.842</v>
      </c>
      <c r="F13" s="18">
        <v>0.1051</v>
      </c>
      <c r="G13" s="18">
        <v>0.1436</v>
      </c>
      <c r="H13" s="18">
        <v>0.0028</v>
      </c>
      <c r="I13" s="18">
        <v>0.0365</v>
      </c>
      <c r="J13" s="18">
        <v>0.0287</v>
      </c>
      <c r="K13" s="18">
        <v>0.0226</v>
      </c>
      <c r="L13" s="18">
        <v>0.0056</v>
      </c>
      <c r="M13" s="18">
        <v>1.1768</v>
      </c>
      <c r="N13" s="18">
        <v>0.8848</v>
      </c>
      <c r="O13" s="18">
        <v>0.7199</v>
      </c>
      <c r="P13" s="19">
        <v>34.3171</v>
      </c>
      <c r="Q13" s="19">
        <v>8196.5</v>
      </c>
      <c r="R13" s="19">
        <v>38.0368</v>
      </c>
      <c r="S13" s="21">
        <v>9084.93</v>
      </c>
      <c r="T13" s="19">
        <v>49.1988</v>
      </c>
      <c r="U13" s="21"/>
      <c r="V13" s="22"/>
      <c r="W13" s="23" t="s">
        <v>50</v>
      </c>
      <c r="X13" s="24" t="s">
        <v>50</v>
      </c>
      <c r="Y13" s="24" t="s">
        <v>50</v>
      </c>
      <c r="Z13" s="24"/>
      <c r="AA13" s="36">
        <f>SUM(C13:N13)</f>
        <v>100.0001</v>
      </c>
      <c r="AB13" s="6" t="str">
        <f>IF(AA13=100,"ОК"," ")</f>
        <v> </v>
      </c>
    </row>
    <row r="14" spans="1:28" s="5" customFormat="1" ht="12.75">
      <c r="A14" s="34"/>
      <c r="B14" s="35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20"/>
      <c r="S14" s="21"/>
      <c r="T14" s="19"/>
      <c r="U14" s="21"/>
      <c r="V14" s="21"/>
      <c r="W14" s="25"/>
      <c r="X14" s="26"/>
      <c r="Y14" s="26"/>
      <c r="Z14" s="26"/>
      <c r="AA14" s="36">
        <f aca="true" t="shared" si="0" ref="AA14:AA42">SUM(C14:N14)</f>
        <v>0</v>
      </c>
      <c r="AB14" s="6" t="str">
        <f>IF(AA14=100,"ОК"," ")</f>
        <v> </v>
      </c>
    </row>
    <row r="15" spans="1:28" s="5" customFormat="1" ht="12.75">
      <c r="A15" s="34"/>
      <c r="B15" s="35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20"/>
      <c r="S15" s="21"/>
      <c r="T15" s="19"/>
      <c r="U15" s="21"/>
      <c r="V15" s="21"/>
      <c r="W15" s="27"/>
      <c r="X15" s="21"/>
      <c r="Y15" s="21"/>
      <c r="Z15" s="21"/>
      <c r="AA15" s="36">
        <f t="shared" si="0"/>
        <v>0</v>
      </c>
      <c r="AB15" s="6" t="str">
        <f>IF(AA15=100,"ОК"," ")</f>
        <v> </v>
      </c>
    </row>
    <row r="16" spans="1:28" s="5" customFormat="1" ht="12.75">
      <c r="A16" s="34"/>
      <c r="B16" s="35">
        <v>4</v>
      </c>
      <c r="C16" s="18">
        <v>93.5163</v>
      </c>
      <c r="D16" s="18">
        <v>3.2336</v>
      </c>
      <c r="E16" s="18">
        <v>0.8452</v>
      </c>
      <c r="F16" s="18">
        <v>0.1044</v>
      </c>
      <c r="G16" s="18">
        <v>0.1444</v>
      </c>
      <c r="H16" s="18">
        <v>0.0023</v>
      </c>
      <c r="I16" s="18">
        <v>0.0368</v>
      </c>
      <c r="J16" s="18">
        <v>0.029</v>
      </c>
      <c r="K16" s="18">
        <v>0.0249</v>
      </c>
      <c r="L16" s="18">
        <v>0.0056</v>
      </c>
      <c r="M16" s="18">
        <v>1.1764</v>
      </c>
      <c r="N16" s="18">
        <v>0.8809</v>
      </c>
      <c r="O16" s="18">
        <v>0.72</v>
      </c>
      <c r="P16" s="19">
        <v>34.3228</v>
      </c>
      <c r="Q16" s="19">
        <v>8197.86</v>
      </c>
      <c r="R16" s="19">
        <v>38.043</v>
      </c>
      <c r="S16" s="21">
        <v>9086.41</v>
      </c>
      <c r="T16" s="19">
        <v>49.205</v>
      </c>
      <c r="U16" s="21"/>
      <c r="V16" s="21"/>
      <c r="W16" s="27"/>
      <c r="X16" s="21"/>
      <c r="Y16" s="21"/>
      <c r="Z16" s="21"/>
      <c r="AA16" s="36">
        <f t="shared" si="0"/>
        <v>99.99980000000001</v>
      </c>
      <c r="AB16" s="6" t="str">
        <f>IF(AA16=100,"ОК"," ")</f>
        <v> </v>
      </c>
    </row>
    <row r="17" spans="1:28" s="5" customFormat="1" ht="12.75">
      <c r="A17" s="34"/>
      <c r="B17" s="35">
        <v>5</v>
      </c>
      <c r="C17" s="18">
        <v>93.4928</v>
      </c>
      <c r="D17" s="18">
        <v>3.2393</v>
      </c>
      <c r="E17" s="18">
        <v>0.8387</v>
      </c>
      <c r="F17" s="18">
        <v>0.1063</v>
      </c>
      <c r="G17" s="18">
        <v>0.1444</v>
      </c>
      <c r="H17" s="18">
        <v>0.003</v>
      </c>
      <c r="I17" s="18">
        <v>0.0364</v>
      </c>
      <c r="J17" s="18">
        <v>0.0287</v>
      </c>
      <c r="K17" s="18">
        <v>0.0237</v>
      </c>
      <c r="L17" s="18">
        <v>0.0064</v>
      </c>
      <c r="M17" s="18">
        <v>1.19</v>
      </c>
      <c r="N17" s="18">
        <v>0.8905</v>
      </c>
      <c r="O17" s="18">
        <v>0.7201</v>
      </c>
      <c r="P17" s="19">
        <v>34.3126</v>
      </c>
      <c r="Q17" s="19">
        <v>8195.42</v>
      </c>
      <c r="R17" s="19">
        <v>38.0317</v>
      </c>
      <c r="S17" s="21">
        <v>9083.72</v>
      </c>
      <c r="T17" s="19">
        <v>49.1859</v>
      </c>
      <c r="U17" s="21"/>
      <c r="V17" s="21"/>
      <c r="W17" s="27"/>
      <c r="X17" s="21"/>
      <c r="Y17" s="21"/>
      <c r="Z17" s="21"/>
      <c r="AA17" s="36">
        <f t="shared" si="0"/>
        <v>100.00020000000002</v>
      </c>
      <c r="AB17" s="6" t="str">
        <f>IF(AA17=100,"ОК"," ")</f>
        <v> </v>
      </c>
    </row>
    <row r="18" spans="1:28" s="5" customFormat="1" ht="12.75">
      <c r="A18" s="34"/>
      <c r="B18" s="35">
        <v>6</v>
      </c>
      <c r="C18" s="18">
        <v>93.4591</v>
      </c>
      <c r="D18" s="18">
        <v>3.2532</v>
      </c>
      <c r="E18" s="18">
        <v>0.8418</v>
      </c>
      <c r="F18" s="18">
        <v>0.108</v>
      </c>
      <c r="G18" s="18">
        <v>0.146</v>
      </c>
      <c r="H18" s="18">
        <v>0.0023</v>
      </c>
      <c r="I18" s="18">
        <v>0.0356</v>
      </c>
      <c r="J18" s="18">
        <v>0.0275</v>
      </c>
      <c r="K18" s="18">
        <v>0.0283</v>
      </c>
      <c r="L18" s="18">
        <v>0.006</v>
      </c>
      <c r="M18" s="18">
        <v>1.1957</v>
      </c>
      <c r="N18" s="18">
        <v>0.8966</v>
      </c>
      <c r="O18" s="18">
        <v>0.7205</v>
      </c>
      <c r="P18" s="19">
        <v>34.3199</v>
      </c>
      <c r="Q18" s="19">
        <v>8197.17</v>
      </c>
      <c r="R18" s="19">
        <v>38.0395</v>
      </c>
      <c r="S18" s="21">
        <v>9085.58</v>
      </c>
      <c r="T18" s="19">
        <v>49.184</v>
      </c>
      <c r="U18" s="21"/>
      <c r="V18" s="21"/>
      <c r="W18" s="27"/>
      <c r="X18" s="21"/>
      <c r="Y18" s="21"/>
      <c r="Z18" s="21"/>
      <c r="AA18" s="36">
        <f t="shared" si="0"/>
        <v>100.00010000000005</v>
      </c>
      <c r="AB18" s="6"/>
    </row>
    <row r="19" spans="1:28" s="5" customFormat="1" ht="12.75">
      <c r="A19" s="34"/>
      <c r="B19" s="35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20"/>
      <c r="S19" s="21"/>
      <c r="T19" s="19"/>
      <c r="U19" s="21"/>
      <c r="V19" s="21"/>
      <c r="W19" s="27"/>
      <c r="X19" s="21"/>
      <c r="Y19" s="21"/>
      <c r="Z19" s="21"/>
      <c r="AA19" s="36">
        <f t="shared" si="0"/>
        <v>0</v>
      </c>
      <c r="AB19" s="6"/>
    </row>
    <row r="20" spans="1:28" s="5" customFormat="1" ht="12.75">
      <c r="A20" s="34"/>
      <c r="B20" s="35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20"/>
      <c r="S20" s="21"/>
      <c r="T20" s="19"/>
      <c r="U20" s="21"/>
      <c r="V20" s="21"/>
      <c r="W20" s="27"/>
      <c r="X20" s="21"/>
      <c r="Y20" s="21"/>
      <c r="Z20" s="21"/>
      <c r="AA20" s="36">
        <f t="shared" si="0"/>
        <v>0</v>
      </c>
      <c r="AB20" s="6"/>
    </row>
    <row r="21" spans="1:28" s="5" customFormat="1" ht="12.75">
      <c r="A21" s="34"/>
      <c r="B21" s="35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20"/>
      <c r="S21" s="21"/>
      <c r="T21" s="19"/>
      <c r="U21" s="21"/>
      <c r="V21" s="21"/>
      <c r="W21" s="27"/>
      <c r="X21" s="21"/>
      <c r="Y21" s="21"/>
      <c r="Z21" s="21"/>
      <c r="AA21" s="36">
        <f t="shared" si="0"/>
        <v>0</v>
      </c>
      <c r="AB21" s="6"/>
    </row>
    <row r="22" spans="1:28" s="5" customFormat="1" ht="12.75">
      <c r="A22" s="34"/>
      <c r="B22" s="35">
        <v>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20"/>
      <c r="S22" s="21"/>
      <c r="T22" s="19"/>
      <c r="U22" s="21"/>
      <c r="V22" s="21"/>
      <c r="W22" s="27"/>
      <c r="X22" s="21"/>
      <c r="Y22" s="21"/>
      <c r="Z22" s="21"/>
      <c r="AA22" s="36">
        <f t="shared" si="0"/>
        <v>0</v>
      </c>
      <c r="AB22" s="6"/>
    </row>
    <row r="23" spans="1:28" s="5" customFormat="1" ht="12.75">
      <c r="A23" s="34"/>
      <c r="B23" s="35">
        <v>11</v>
      </c>
      <c r="C23" s="18">
        <v>93.5969</v>
      </c>
      <c r="D23" s="18">
        <v>3.2174</v>
      </c>
      <c r="E23" s="18">
        <v>0.8437</v>
      </c>
      <c r="F23" s="18">
        <v>0.1089</v>
      </c>
      <c r="G23" s="18">
        <v>0.1443</v>
      </c>
      <c r="H23" s="18">
        <v>0.0024</v>
      </c>
      <c r="I23" s="18">
        <v>0.0364</v>
      </c>
      <c r="J23" s="18">
        <v>0.0283</v>
      </c>
      <c r="K23" s="18">
        <v>0.0266</v>
      </c>
      <c r="L23" s="18">
        <v>0.0053</v>
      </c>
      <c r="M23" s="18">
        <v>1.1502</v>
      </c>
      <c r="N23" s="18">
        <v>0.8395</v>
      </c>
      <c r="O23" s="18">
        <v>0.7194</v>
      </c>
      <c r="P23" s="19">
        <v>34.3449</v>
      </c>
      <c r="Q23" s="19">
        <v>8203.14</v>
      </c>
      <c r="R23" s="19">
        <v>38.0675</v>
      </c>
      <c r="S23" s="21">
        <v>9092.27</v>
      </c>
      <c r="T23" s="19">
        <v>49.2582</v>
      </c>
      <c r="U23" s="21"/>
      <c r="V23" s="21"/>
      <c r="W23" s="27"/>
      <c r="X23" s="21"/>
      <c r="Y23" s="21"/>
      <c r="Z23" s="21"/>
      <c r="AA23" s="36">
        <f t="shared" si="0"/>
        <v>99.99990000000001</v>
      </c>
      <c r="AB23" s="6"/>
    </row>
    <row r="24" spans="1:28" s="5" customFormat="1" ht="12.75">
      <c r="A24" s="34"/>
      <c r="B24" s="35">
        <v>12</v>
      </c>
      <c r="C24" s="18">
        <v>93.9601</v>
      </c>
      <c r="D24" s="18">
        <v>3.0854</v>
      </c>
      <c r="E24" s="18">
        <v>0.8381</v>
      </c>
      <c r="F24" s="18">
        <v>0.1103</v>
      </c>
      <c r="G24" s="18">
        <v>0.1398</v>
      </c>
      <c r="H24" s="18">
        <v>0.0026</v>
      </c>
      <c r="I24" s="18">
        <v>0.0337</v>
      </c>
      <c r="J24" s="18">
        <v>0.0259</v>
      </c>
      <c r="K24" s="18">
        <v>0.0226</v>
      </c>
      <c r="L24" s="18">
        <v>0.0054</v>
      </c>
      <c r="M24" s="18">
        <v>1.0628</v>
      </c>
      <c r="N24" s="18">
        <v>0.7133</v>
      </c>
      <c r="O24" s="18">
        <v>0.7163</v>
      </c>
      <c r="P24" s="19">
        <v>34.3661</v>
      </c>
      <c r="Q24" s="19">
        <v>8208.2</v>
      </c>
      <c r="R24" s="19">
        <v>38.093</v>
      </c>
      <c r="S24" s="21">
        <v>9098.36</v>
      </c>
      <c r="T24" s="19">
        <v>49.3955</v>
      </c>
      <c r="U24" s="21"/>
      <c r="V24" s="21"/>
      <c r="W24" s="27"/>
      <c r="X24" s="21"/>
      <c r="Y24" s="21"/>
      <c r="Z24" s="21"/>
      <c r="AA24" s="36">
        <f t="shared" si="0"/>
        <v>99.99999999999997</v>
      </c>
      <c r="AB24" s="6"/>
    </row>
    <row r="25" spans="1:28" s="5" customFormat="1" ht="12.75">
      <c r="A25" s="34"/>
      <c r="B25" s="35">
        <v>13</v>
      </c>
      <c r="C25" s="18">
        <v>94.2254</v>
      </c>
      <c r="D25" s="18">
        <v>3.0126</v>
      </c>
      <c r="E25" s="18">
        <v>0.8424</v>
      </c>
      <c r="F25" s="18">
        <v>0.1179</v>
      </c>
      <c r="G25" s="18">
        <v>0.1395</v>
      </c>
      <c r="H25" s="18">
        <v>0.0023</v>
      </c>
      <c r="I25" s="18">
        <v>0.0322</v>
      </c>
      <c r="J25" s="18">
        <v>0.0243</v>
      </c>
      <c r="K25" s="18">
        <v>0.0156</v>
      </c>
      <c r="L25" s="18">
        <v>0.006</v>
      </c>
      <c r="M25" s="18">
        <v>0.9754</v>
      </c>
      <c r="N25" s="18">
        <v>0.6065</v>
      </c>
      <c r="O25" s="18">
        <v>0.7141</v>
      </c>
      <c r="P25" s="19">
        <v>34.4069</v>
      </c>
      <c r="Q25" s="19">
        <v>8217.95</v>
      </c>
      <c r="R25" s="19">
        <v>38.1393</v>
      </c>
      <c r="S25" s="21">
        <v>9109.42</v>
      </c>
      <c r="T25" s="19">
        <v>49.5321</v>
      </c>
      <c r="U25" s="21"/>
      <c r="V25" s="21"/>
      <c r="W25" s="27"/>
      <c r="X25" s="21"/>
      <c r="Y25" s="21"/>
      <c r="Z25" s="21"/>
      <c r="AA25" s="36">
        <f t="shared" si="0"/>
        <v>100.0001</v>
      </c>
      <c r="AB25" s="6"/>
    </row>
    <row r="26" spans="1:28" s="5" customFormat="1" ht="12.75">
      <c r="A26" s="34"/>
      <c r="B26" s="35">
        <v>14</v>
      </c>
      <c r="C26" s="18">
        <v>94.3444</v>
      </c>
      <c r="D26" s="18">
        <v>2.9843</v>
      </c>
      <c r="E26" s="18">
        <v>0.8431</v>
      </c>
      <c r="F26" s="18">
        <v>0.1228</v>
      </c>
      <c r="G26" s="18">
        <v>0.1394</v>
      </c>
      <c r="H26" s="18">
        <v>0.0031</v>
      </c>
      <c r="I26" s="18">
        <v>0.0315</v>
      </c>
      <c r="J26" s="18">
        <v>0.0238</v>
      </c>
      <c r="K26" s="18">
        <v>0.0163</v>
      </c>
      <c r="L26" s="18">
        <v>0.006</v>
      </c>
      <c r="M26" s="18">
        <v>0.9328</v>
      </c>
      <c r="N26" s="18">
        <v>0.5525</v>
      </c>
      <c r="O26" s="18">
        <v>0.7132</v>
      </c>
      <c r="P26" s="19">
        <v>34.4364</v>
      </c>
      <c r="Q26" s="19">
        <v>8224.99</v>
      </c>
      <c r="R26" s="19">
        <v>38.1722</v>
      </c>
      <c r="S26" s="21">
        <v>9117.27</v>
      </c>
      <c r="T26" s="19">
        <v>49.6061</v>
      </c>
      <c r="U26" s="21"/>
      <c r="V26" s="21"/>
      <c r="W26" s="27"/>
      <c r="X26" s="21"/>
      <c r="Y26" s="21"/>
      <c r="Z26" s="21"/>
      <c r="AA26" s="36">
        <f t="shared" si="0"/>
        <v>99.99999999999999</v>
      </c>
      <c r="AB26" s="6"/>
    </row>
    <row r="27" spans="1:28" s="5" customFormat="1" ht="12.75">
      <c r="A27" s="34"/>
      <c r="B27" s="35">
        <v>15</v>
      </c>
      <c r="C27" s="18">
        <v>95.2054</v>
      </c>
      <c r="D27" s="18">
        <v>2.7574</v>
      </c>
      <c r="E27" s="18">
        <v>0.8736</v>
      </c>
      <c r="F27" s="18">
        <v>0.1441</v>
      </c>
      <c r="G27" s="18">
        <v>0.1379</v>
      </c>
      <c r="H27" s="18">
        <v>0.0031</v>
      </c>
      <c r="I27" s="18">
        <v>0.0273</v>
      </c>
      <c r="J27" s="18">
        <v>0.0187</v>
      </c>
      <c r="K27" s="18">
        <v>0.009</v>
      </c>
      <c r="L27" s="18">
        <v>0.0052</v>
      </c>
      <c r="M27" s="18">
        <v>0.6335</v>
      </c>
      <c r="N27" s="18">
        <v>0.1848</v>
      </c>
      <c r="O27" s="18">
        <v>0.7064</v>
      </c>
      <c r="P27" s="19">
        <v>34.6123</v>
      </c>
      <c r="Q27" s="19">
        <v>8267.01</v>
      </c>
      <c r="R27" s="19">
        <v>38.3693</v>
      </c>
      <c r="S27" s="21">
        <v>9164.35</v>
      </c>
      <c r="T27" s="19">
        <v>50.1032</v>
      </c>
      <c r="U27" s="21"/>
      <c r="V27" s="21"/>
      <c r="W27" s="27"/>
      <c r="X27" s="21"/>
      <c r="Y27" s="18"/>
      <c r="Z27" s="18"/>
      <c r="AA27" s="36">
        <f t="shared" si="0"/>
        <v>99.99999999999999</v>
      </c>
      <c r="AB27" s="6" t="str">
        <f>IF(AA27=100,"ОК"," ")</f>
        <v>ОК</v>
      </c>
    </row>
    <row r="28" spans="1:28" s="5" customFormat="1" ht="12.75">
      <c r="A28" s="34"/>
      <c r="B28" s="7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/>
      <c r="T28" s="19"/>
      <c r="U28" s="21"/>
      <c r="V28" s="21"/>
      <c r="W28" s="28"/>
      <c r="X28" s="21"/>
      <c r="Y28" s="18"/>
      <c r="Z28" s="18"/>
      <c r="AA28" s="36">
        <f t="shared" si="0"/>
        <v>0</v>
      </c>
      <c r="AB28" s="6" t="str">
        <f>IF(AA28=100,"ОК"," ")</f>
        <v> </v>
      </c>
    </row>
    <row r="29" spans="1:28" s="5" customFormat="1" ht="12.75">
      <c r="A29" s="34"/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20"/>
      <c r="S29" s="21"/>
      <c r="T29" s="19"/>
      <c r="U29" s="21"/>
      <c r="V29" s="21"/>
      <c r="W29" s="28"/>
      <c r="X29" s="21"/>
      <c r="Y29" s="18"/>
      <c r="Z29" s="18"/>
      <c r="AA29" s="36">
        <f t="shared" si="0"/>
        <v>0</v>
      </c>
      <c r="AB29" s="6" t="str">
        <f>IF(AA29=100,"ОК"," ")</f>
        <v> </v>
      </c>
    </row>
    <row r="30" spans="1:28" s="5" customFormat="1" ht="12.75">
      <c r="A30" s="34"/>
      <c r="B30" s="7">
        <v>18</v>
      </c>
      <c r="C30" s="18">
        <v>95.65</v>
      </c>
      <c r="D30" s="18">
        <v>2.4655</v>
      </c>
      <c r="E30" s="18">
        <v>0.7726</v>
      </c>
      <c r="F30" s="18">
        <v>0.1269</v>
      </c>
      <c r="G30" s="18">
        <v>0.1228</v>
      </c>
      <c r="H30" s="18">
        <v>0.0024</v>
      </c>
      <c r="I30" s="18">
        <v>0.0246</v>
      </c>
      <c r="J30" s="18">
        <v>0.017</v>
      </c>
      <c r="K30" s="18">
        <v>0.0071</v>
      </c>
      <c r="L30" s="18">
        <v>0.0059</v>
      </c>
      <c r="M30" s="18">
        <v>0.6457</v>
      </c>
      <c r="N30" s="18">
        <v>0.1594</v>
      </c>
      <c r="O30" s="18">
        <v>0.7025</v>
      </c>
      <c r="P30" s="19">
        <v>34.4546</v>
      </c>
      <c r="Q30" s="19">
        <v>8229.34</v>
      </c>
      <c r="R30" s="19">
        <v>38.2006</v>
      </c>
      <c r="S30" s="21">
        <v>9124.06</v>
      </c>
      <c r="T30" s="19">
        <v>50.0203</v>
      </c>
      <c r="U30" s="21"/>
      <c r="V30" s="21"/>
      <c r="W30" s="28"/>
      <c r="X30" s="21"/>
      <c r="Y30" s="18"/>
      <c r="Z30" s="18"/>
      <c r="AA30" s="36">
        <f t="shared" si="0"/>
        <v>99.99990000000001</v>
      </c>
      <c r="AB30" s="6"/>
    </row>
    <row r="31" spans="1:28" s="5" customFormat="1" ht="12.75">
      <c r="A31" s="34"/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20"/>
      <c r="S31" s="21"/>
      <c r="T31" s="19"/>
      <c r="U31" s="21"/>
      <c r="V31" s="21"/>
      <c r="W31" s="28"/>
      <c r="X31" s="21"/>
      <c r="Y31" s="18"/>
      <c r="Z31" s="18"/>
      <c r="AA31" s="36">
        <f t="shared" si="0"/>
        <v>0</v>
      </c>
      <c r="AB31" s="6"/>
    </row>
    <row r="32" spans="1:28" s="5" customFormat="1" ht="12.75">
      <c r="A32" s="34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20"/>
      <c r="S32" s="21"/>
      <c r="T32" s="19"/>
      <c r="U32" s="21"/>
      <c r="V32" s="21"/>
      <c r="W32" s="27"/>
      <c r="X32" s="21"/>
      <c r="Y32" s="18"/>
      <c r="Z32" s="18"/>
      <c r="AA32" s="36">
        <f t="shared" si="0"/>
        <v>0</v>
      </c>
      <c r="AB32" s="6"/>
    </row>
    <row r="33" spans="1:28" s="5" customFormat="1" ht="12.75">
      <c r="A33" s="34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20"/>
      <c r="S33" s="21"/>
      <c r="T33" s="19"/>
      <c r="U33" s="21"/>
      <c r="V33" s="21"/>
      <c r="W33" s="27"/>
      <c r="X33" s="21"/>
      <c r="Y33" s="18"/>
      <c r="Z33" s="18"/>
      <c r="AA33" s="36">
        <f t="shared" si="0"/>
        <v>0</v>
      </c>
      <c r="AB33" s="6"/>
    </row>
    <row r="34" spans="1:28" s="5" customFormat="1" ht="12.75">
      <c r="A34" s="34"/>
      <c r="B34" s="7">
        <v>22</v>
      </c>
      <c r="C34" s="18">
        <v>95.1015</v>
      </c>
      <c r="D34" s="18">
        <v>2.8129</v>
      </c>
      <c r="E34" s="18">
        <v>0.9035</v>
      </c>
      <c r="F34" s="18">
        <v>0.1516</v>
      </c>
      <c r="G34" s="18">
        <v>0.1449</v>
      </c>
      <c r="H34" s="18">
        <v>0.0023</v>
      </c>
      <c r="I34" s="18">
        <v>0.0289</v>
      </c>
      <c r="J34" s="18">
        <v>0.0202</v>
      </c>
      <c r="K34" s="18">
        <v>0.011</v>
      </c>
      <c r="L34" s="18">
        <v>0.0051</v>
      </c>
      <c r="M34" s="18">
        <v>0.6174</v>
      </c>
      <c r="N34" s="18">
        <v>0.2006</v>
      </c>
      <c r="O34" s="18">
        <v>0.7075</v>
      </c>
      <c r="P34" s="19">
        <v>34.6588</v>
      </c>
      <c r="Q34" s="19">
        <v>8278.11</v>
      </c>
      <c r="R34" s="19">
        <v>38.4192</v>
      </c>
      <c r="S34" s="21">
        <v>9176.27</v>
      </c>
      <c r="T34" s="19">
        <v>50.1275</v>
      </c>
      <c r="U34" s="21"/>
      <c r="V34" s="21"/>
      <c r="W34" s="27"/>
      <c r="X34" s="21"/>
      <c r="Y34" s="18"/>
      <c r="Z34" s="18"/>
      <c r="AA34" s="36">
        <f t="shared" si="0"/>
        <v>99.9999</v>
      </c>
      <c r="AB34" s="6"/>
    </row>
    <row r="35" spans="1:28" s="5" customFormat="1" ht="12.75">
      <c r="A35" s="34"/>
      <c r="B35" s="7">
        <v>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20"/>
      <c r="S35" s="21"/>
      <c r="T35" s="19"/>
      <c r="U35" s="21"/>
      <c r="V35" s="21"/>
      <c r="W35" s="27"/>
      <c r="X35" s="21"/>
      <c r="Y35" s="18"/>
      <c r="Z35" s="18"/>
      <c r="AA35" s="36">
        <f t="shared" si="0"/>
        <v>0</v>
      </c>
      <c r="AB35" s="6"/>
    </row>
    <row r="36" spans="1:28" s="5" customFormat="1" ht="12.75">
      <c r="A36" s="34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20"/>
      <c r="S36" s="21"/>
      <c r="T36" s="19"/>
      <c r="U36" s="21"/>
      <c r="V36" s="21"/>
      <c r="W36" s="27"/>
      <c r="X36" s="21"/>
      <c r="Y36" s="21"/>
      <c r="Z36" s="21"/>
      <c r="AA36" s="36">
        <f t="shared" si="0"/>
        <v>0</v>
      </c>
      <c r="AB36" s="6" t="str">
        <f>IF(AA36=100,"ОК"," ")</f>
        <v> </v>
      </c>
    </row>
    <row r="37" spans="1:28" s="5" customFormat="1" ht="12.75">
      <c r="A37" s="34"/>
      <c r="B37" s="7">
        <v>25</v>
      </c>
      <c r="C37" s="18">
        <v>95.0358</v>
      </c>
      <c r="D37" s="18">
        <v>2.8543</v>
      </c>
      <c r="E37" s="18">
        <v>0.9131</v>
      </c>
      <c r="F37" s="18">
        <v>0.1484</v>
      </c>
      <c r="G37" s="18">
        <v>0.1428</v>
      </c>
      <c r="H37" s="18">
        <v>0.0025</v>
      </c>
      <c r="I37" s="18">
        <v>0.0281</v>
      </c>
      <c r="J37" s="18">
        <v>0.0194</v>
      </c>
      <c r="K37" s="18">
        <v>0.0064</v>
      </c>
      <c r="L37" s="18">
        <v>0.0056</v>
      </c>
      <c r="M37" s="18">
        <v>0.6454</v>
      </c>
      <c r="N37" s="18">
        <v>0.1982</v>
      </c>
      <c r="O37" s="18">
        <v>0.7077</v>
      </c>
      <c r="P37" s="19">
        <v>34.6544</v>
      </c>
      <c r="Q37" s="19">
        <v>8277.06</v>
      </c>
      <c r="R37" s="19">
        <v>38.414</v>
      </c>
      <c r="S37" s="21">
        <v>9175.03</v>
      </c>
      <c r="T37" s="19">
        <v>50.1134</v>
      </c>
      <c r="U37" s="21"/>
      <c r="V37" s="21"/>
      <c r="W37" s="27"/>
      <c r="X37" s="21"/>
      <c r="Y37" s="21"/>
      <c r="Z37" s="21"/>
      <c r="AA37" s="36">
        <f t="shared" si="0"/>
        <v>99.99999999999997</v>
      </c>
      <c r="AB37" s="6" t="str">
        <f>IF(AA37=100,"ОК"," ")</f>
        <v>ОК</v>
      </c>
    </row>
    <row r="38" spans="1:28" s="5" customFormat="1" ht="12.75">
      <c r="A38" s="34"/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20"/>
      <c r="S38" s="21"/>
      <c r="T38" s="19"/>
      <c r="U38" s="21"/>
      <c r="V38" s="21"/>
      <c r="W38" s="27"/>
      <c r="X38" s="21"/>
      <c r="Y38" s="18"/>
      <c r="Z38" s="18"/>
      <c r="AA38" s="36">
        <f t="shared" si="0"/>
        <v>0</v>
      </c>
      <c r="AB38" s="6" t="str">
        <f>IF(AA38=100,"ОК"," ")</f>
        <v> </v>
      </c>
    </row>
    <row r="39" spans="1:28" s="5" customFormat="1" ht="12.75">
      <c r="A39" s="34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20"/>
      <c r="S39" s="21"/>
      <c r="T39" s="19"/>
      <c r="U39" s="21"/>
      <c r="V39" s="21"/>
      <c r="W39" s="27"/>
      <c r="X39" s="28"/>
      <c r="Y39" s="28"/>
      <c r="Z39" s="28"/>
      <c r="AA39" s="36">
        <f t="shared" si="0"/>
        <v>0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20"/>
      <c r="S40" s="21"/>
      <c r="T40" s="19"/>
      <c r="U40" s="21"/>
      <c r="V40" s="21"/>
      <c r="W40" s="27"/>
      <c r="X40" s="28"/>
      <c r="Y40" s="18"/>
      <c r="Z40" s="18"/>
      <c r="AA40" s="36">
        <f t="shared" si="0"/>
        <v>0</v>
      </c>
      <c r="AB40" s="6"/>
    </row>
    <row r="41" spans="1:28" s="5" customFormat="1" ht="12.75">
      <c r="A41" s="34"/>
      <c r="B41" s="7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20"/>
      <c r="S41" s="21"/>
      <c r="T41" s="19"/>
      <c r="U41" s="21"/>
      <c r="V41" s="21"/>
      <c r="W41" s="27"/>
      <c r="X41" s="28"/>
      <c r="Y41" s="18"/>
      <c r="Z41" s="18"/>
      <c r="AA41" s="36">
        <f t="shared" si="0"/>
        <v>0</v>
      </c>
      <c r="AB41" s="6"/>
    </row>
    <row r="42" spans="1:28" s="5" customFormat="1" ht="12.75">
      <c r="A42" s="34"/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20"/>
      <c r="S42" s="21"/>
      <c r="T42" s="19"/>
      <c r="U42" s="21"/>
      <c r="V42" s="21"/>
      <c r="W42" s="27"/>
      <c r="X42" s="28"/>
      <c r="Y42" s="29"/>
      <c r="Z42" s="39"/>
      <c r="AA42" s="36">
        <f t="shared" si="0"/>
        <v>0</v>
      </c>
      <c r="AB42" s="6" t="str">
        <f>IF(AA42=100,"ОК"," ")</f>
        <v> </v>
      </c>
    </row>
    <row r="43" spans="1:29" ht="12.75" customHeight="1">
      <c r="A43" s="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37"/>
      <c r="Z43" s="37"/>
      <c r="AA43" s="38"/>
      <c r="AB43" s="3"/>
      <c r="AC43"/>
    </row>
    <row r="44" spans="1:27" ht="12.75">
      <c r="A44" s="1"/>
      <c r="B44" s="1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1"/>
      <c r="Z44" s="1"/>
      <c r="AA44" s="1"/>
    </row>
    <row r="45" spans="1:27" ht="12.75">
      <c r="A45" s="1"/>
      <c r="B45" s="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30"/>
      <c r="S45" s="30"/>
      <c r="T45" s="30"/>
      <c r="U45" s="30"/>
      <c r="V45" s="30"/>
      <c r="W45" s="30"/>
      <c r="X45" s="30"/>
      <c r="Y45" s="1"/>
      <c r="Z45" s="1"/>
      <c r="AA45" s="1"/>
    </row>
    <row r="46" spans="1:27" ht="12.75">
      <c r="A46" s="1"/>
      <c r="B46" s="1"/>
      <c r="C46" s="57" t="s">
        <v>43</v>
      </c>
      <c r="D46" s="57"/>
      <c r="E46" s="57"/>
      <c r="F46" s="57"/>
      <c r="G46" s="57"/>
      <c r="H46" s="17"/>
      <c r="I46" s="17"/>
      <c r="J46" s="17"/>
      <c r="K46" s="17"/>
      <c r="L46" s="67" t="s">
        <v>36</v>
      </c>
      <c r="M46" s="67"/>
      <c r="N46" s="17"/>
      <c r="O46" s="17"/>
      <c r="P46" s="17"/>
      <c r="Q46" s="17"/>
      <c r="R46" s="17"/>
      <c r="S46" s="17"/>
      <c r="T46" s="68" t="s">
        <v>49</v>
      </c>
      <c r="U46" s="68"/>
      <c r="V46" s="68"/>
      <c r="W46" s="68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32" t="s">
        <v>1</v>
      </c>
      <c r="Q47" s="1"/>
      <c r="R47" s="1"/>
      <c r="S47" s="1"/>
      <c r="T47" s="1"/>
      <c r="U47" s="2"/>
      <c r="V47" s="32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57" t="s">
        <v>37</v>
      </c>
      <c r="D48" s="57"/>
      <c r="E48" s="57"/>
      <c r="F48" s="17"/>
      <c r="G48" s="17"/>
      <c r="H48" s="17"/>
      <c r="I48" s="17"/>
      <c r="J48" s="17"/>
      <c r="K48" s="17"/>
      <c r="L48" s="33" t="s">
        <v>53</v>
      </c>
      <c r="M48" s="17"/>
      <c r="N48" s="17"/>
      <c r="O48" s="17"/>
      <c r="P48" s="17"/>
      <c r="Q48" s="17"/>
      <c r="R48" s="17"/>
      <c r="S48" s="17"/>
      <c r="T48" s="58" t="s">
        <v>49</v>
      </c>
      <c r="U48" s="58"/>
      <c r="V48" s="58"/>
      <c r="W48" s="58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32" t="s">
        <v>1</v>
      </c>
      <c r="Q49" s="1"/>
      <c r="R49" s="1"/>
      <c r="S49" s="1"/>
      <c r="T49" s="1"/>
      <c r="U49" s="2"/>
      <c r="V49" s="32" t="s">
        <v>2</v>
      </c>
      <c r="W49" s="1"/>
      <c r="X49" s="1"/>
      <c r="Y49" s="1"/>
      <c r="Z49" s="1"/>
      <c r="AA49" s="1"/>
    </row>
    <row r="51" spans="3:26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/>
  <mergeCells count="43">
    <mergeCell ref="Z9:Z12"/>
    <mergeCell ref="B43:X43"/>
    <mergeCell ref="C46:G46"/>
    <mergeCell ref="L46:M46"/>
    <mergeCell ref="T46:W46"/>
    <mergeCell ref="W9:W12"/>
    <mergeCell ref="J10:J12"/>
    <mergeCell ref="O9:T9"/>
    <mergeCell ref="F10:F12"/>
    <mergeCell ref="B9:B12"/>
    <mergeCell ref="P10:P12"/>
    <mergeCell ref="Q10:Q12"/>
    <mergeCell ref="H10:H12"/>
    <mergeCell ref="N10:N12"/>
    <mergeCell ref="K10:K12"/>
    <mergeCell ref="S10:S12"/>
    <mergeCell ref="R10:R12"/>
    <mergeCell ref="C48:E48"/>
    <mergeCell ref="T48:W48"/>
    <mergeCell ref="G10:G12"/>
    <mergeCell ref="I10:I12"/>
    <mergeCell ref="M10:M12"/>
    <mergeCell ref="C6:AA6"/>
    <mergeCell ref="X9:X12"/>
    <mergeCell ref="T10:T12"/>
    <mergeCell ref="C9:N9"/>
    <mergeCell ref="C44:X44"/>
    <mergeCell ref="B1:D1"/>
    <mergeCell ref="B2:F2"/>
    <mergeCell ref="B3:E3"/>
    <mergeCell ref="B4:G4"/>
    <mergeCell ref="B5:H5"/>
    <mergeCell ref="W2:Y2"/>
    <mergeCell ref="U9:U12"/>
    <mergeCell ref="B7:Y7"/>
    <mergeCell ref="B8:Y8"/>
    <mergeCell ref="D10:D12"/>
    <mergeCell ref="C10:C12"/>
    <mergeCell ref="L10:L12"/>
    <mergeCell ref="V9:V12"/>
    <mergeCell ref="E10:E12"/>
    <mergeCell ref="O10:O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2016-03-01T07:35:14Z</cp:lastPrinted>
  <dcterms:created xsi:type="dcterms:W3CDTF">2010-01-29T08:37:16Z</dcterms:created>
  <dcterms:modified xsi:type="dcterms:W3CDTF">2016-05-16T12:35:46Z</dcterms:modified>
  <cp:category/>
  <cp:version/>
  <cp:contentType/>
  <cp:contentStatus/>
</cp:coreProperties>
</file>