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ШДО" sheetId="1" r:id="rId1"/>
    <sheet name="Додаток ШДО" sheetId="2" r:id="rId2"/>
    <sheet name="Лист3" sheetId="3" r:id="rId3"/>
  </sheets>
  <definedNames>
    <definedName name="_Hlk21234135" localSheetId="1">'Додаток ШДО'!$C$17</definedName>
    <definedName name="_Hlk21234135" localSheetId="0">'ШДО'!$C$18</definedName>
    <definedName name="OLE_LINK2" localSheetId="1">'Додаток ШДО'!#REF!</definedName>
    <definedName name="OLE_LINK2" localSheetId="0">'ШДО'!$Y$13</definedName>
    <definedName name="OLE_LINK3" localSheetId="1">'Додаток ШДО'!#REF!</definedName>
    <definedName name="OLE_LINK3" localSheetId="0">'ШДО'!#REF!</definedName>
    <definedName name="OLE_LINK5" localSheetId="1">'Додаток ШДО'!#REF!</definedName>
    <definedName name="OLE_LINK5" localSheetId="0">'ШДО'!#REF!</definedName>
    <definedName name="_xlnm.Print_Area" localSheetId="1">'Додаток ШДО'!$A$1:$Z$53</definedName>
    <definedName name="_xlnm.Print_Area" localSheetId="0">'ШДО'!$A$1:$Y$53</definedName>
  </definedNames>
  <calcPr fullCalcOnLoad="1"/>
</workbook>
</file>

<file path=xl/sharedStrings.xml><?xml version="1.0" encoding="utf-8"?>
<sst xmlns="http://schemas.openxmlformats.org/spreadsheetml/2006/main" count="1352" uniqueCount="159">
  <si>
    <t>підпис</t>
  </si>
  <si>
    <t xml:space="preserve">  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</si>
  <si>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</si>
  <si>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</si>
  <si>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</si>
  <si>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</si>
  <si>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</si>
  <si>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</si>
  <si>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</si>
  <si>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</si>
  <si>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</si>
  <si>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</si>
  <si>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</si>
  <si>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</si>
  <si>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</si>
  <si>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</si>
  <si>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</si>
  <si>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</si>
  <si>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</si>
  <si>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rFont val="Arial Cyr"/>
        <family val="0"/>
      </rPr>
      <t>последнее значение Теплоты сгорания низшей  вручную из прошлого месяца!</t>
    </r>
  </si>
  <si>
    <t>Криворізьке ЛВУМГ</t>
  </si>
  <si>
    <t xml:space="preserve">     переданого УМГ "ХАРКІВТРАНСГАЗ" Криворізьким ЛВУМГ по ГРС1м.Кривий Ріг,ГРС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</si>
  <si>
    <t xml:space="preserve">по  магістральному газопроводу   ШДО  за період з   01.04.2016 по 30.04.2016 р. </t>
  </si>
  <si>
    <t>ГРС 1 м Кривий Ріг</t>
  </si>
  <si>
    <t>ГРС 1А м Кривий Ріг</t>
  </si>
  <si>
    <t>ГРС 2 м Кривий Ріг</t>
  </si>
  <si>
    <t>ГРС с Широке</t>
  </si>
  <si>
    <t>ГРС с Червоноармійське</t>
  </si>
  <si>
    <t>ГРС Сергіївка</t>
  </si>
  <si>
    <t>ГРС смт Софіївка</t>
  </si>
  <si>
    <t>ГРС с Лозоватка</t>
  </si>
  <si>
    <t>ГРС Олександрівка</t>
  </si>
  <si>
    <t>ГРС м Зеленодольск</t>
  </si>
  <si>
    <t>ГРС Червона Зірка</t>
  </si>
  <si>
    <t>ГРС м Апостолове</t>
  </si>
  <si>
    <t>ГРС с Дмитрівка</t>
  </si>
  <si>
    <t>ГРС с Кірове</t>
  </si>
  <si>
    <t>ГРС с Лошкарівка</t>
  </si>
  <si>
    <t>ГРС с Олександропіль</t>
  </si>
  <si>
    <t>ГРС м Марганець</t>
  </si>
  <si>
    <t>ГРС м Орджонікідзе</t>
  </si>
  <si>
    <t>ГРС с Південне</t>
  </si>
  <si>
    <t>ГРС Кам'яне Поле</t>
  </si>
  <si>
    <t xml:space="preserve"> підоб'єктів об'єкта для Дополнения (осн.) за 4/16.</t>
  </si>
  <si>
    <t>Доба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</si>
  <si>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</si>
  <si>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</si>
  <si>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</si>
  <si>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</si>
  <si>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</si>
  <si>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</si>
  <si>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</si>
  <si>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</si>
  <si>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</si>
  <si>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</si>
  <si>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</si>
  <si>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</si>
  <si>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</si>
  <si>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</si>
  <si>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</si>
  <si>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</si>
  <si>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</si>
  <si>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</si>
  <si>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</si>
  <si>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</si>
  <si>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</si>
  <si>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</si>
  <si>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</si>
  <si>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</si>
  <si>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</si>
  <si>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</si>
  <si>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</si>
  <si>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</si>
  <si>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</si>
  <si>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</si>
  <si>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</si>
  <si>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</si>
  <si>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</si>
  <si>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</si>
  <si>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</si>
  <si>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</si>
  <si>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</si>
  <si>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</si>
  <si>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</si>
  <si>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</si>
  <si>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</si>
  <si>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</si>
  <si>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</si>
  <si>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</si>
  <si>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</si>
  <si>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</si>
  <si>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</si>
  <si>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</si>
  <si>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Всього</t>
  </si>
  <si>
    <t>ГРС Лошкаревка</t>
  </si>
  <si>
    <t>2720806,11*</t>
  </si>
  <si>
    <t>2670590,25*</t>
  </si>
  <si>
    <t>Dy-300</t>
  </si>
  <si>
    <t>4502279,74*</t>
  </si>
  <si>
    <t>4040211,87*</t>
  </si>
  <si>
    <t>3632990,71*</t>
  </si>
  <si>
    <t>2921798,53*</t>
  </si>
  <si>
    <t>2822703,11*</t>
  </si>
  <si>
    <t>2634109,90*</t>
  </si>
  <si>
    <t>2599010,97*</t>
  </si>
  <si>
    <t>2715249,20*</t>
  </si>
  <si>
    <t>2761955,41*</t>
  </si>
  <si>
    <t>2325759,82*</t>
  </si>
  <si>
    <t>876906,23*</t>
  </si>
  <si>
    <t>2969580,86*</t>
  </si>
  <si>
    <t>A C</t>
  </si>
  <si>
    <t>3095896,74*</t>
  </si>
  <si>
    <t>3134802,71*</t>
  </si>
  <si>
    <t>2849590,91*</t>
  </si>
  <si>
    <t>6048461,42*</t>
  </si>
  <si>
    <t>1233101,35*</t>
  </si>
  <si>
    <t>92314879,10*</t>
  </si>
  <si>
    <t>ГРС с Новоюлівка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</si>
  <si>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</si>
  <si>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</si>
  <si>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</si>
  <si>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  </r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</si>
  <si>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01.04.2016 по 30.04.2016 р.</t>
    </r>
    <r>
      <rPr>
        <sz val="10"/>
        <rFont val="Arial"/>
        <family val="2"/>
      </rPr>
      <t xml:space="preserve"> 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</si>
  <si>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</si>
  <si>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</si>
  <si>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</si>
  <si>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</si>
  <si>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</si>
  <si>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</si>
  <si>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</si>
  <si>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</si>
  <si>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</si>
  <si>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</si>
  <si>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</si>
  <si>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</si>
  <si>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</si>
  <si>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</si>
  <si>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</si>
  <si>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</si>
  <si>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</si>
  <si>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</si>
  <si>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</si>
  <si>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</si>
  <si>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</si>
  <si>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</si>
  <si>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</si>
  <si>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</si>
  <si>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t>не виявл.</t>
  </si>
  <si>
    <t xml:space="preserve">В.о.  начальника  Криворізького  ЛВУМГ                                                                                        В. І.Чушак                                                                    </t>
  </si>
  <si>
    <t xml:space="preserve">          04.05.2016 р.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</si>
  <si>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</si>
  <si>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</si>
  <si>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</si>
  <si>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</si>
  <si>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</si>
  <si>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В.о.начальника  Криворізького    ЛВУМГ                                                         </t>
  </si>
  <si>
    <t>В.І.Чушак</t>
  </si>
  <si>
    <t>Ю.А.Байда</t>
  </si>
  <si>
    <t>4.05.2016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</si>
</sst>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2" fontId="7" fillId="0" borderId="1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1" fontId="16" fillId="0" borderId="10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181" fontId="7" fillId="0" borderId="10" xfId="0" applyNumberFormat="1" applyFont="1" applyBorder="1" applyAlignment="1">
      <alignment horizontal="center"/>
    </xf>
    <xf numFmtId="181" fontId="13" fillId="0" borderId="13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wrapText="1"/>
    </xf>
    <xf numFmtId="179" fontId="7" fillId="0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77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horizontal="center" vertical="top" wrapText="1"/>
    </xf>
    <xf numFmtId="177" fontId="0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77" fontId="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4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15" xfId="0" applyFont="1" applyBorder="1" applyAlignment="1">
      <alignment textRotation="90" wrapText="1"/>
    </xf>
    <xf numFmtId="0" fontId="15" fillId="0" borderId="16" xfId="0" applyFont="1" applyBorder="1" applyAlignment="1">
      <alignment textRotation="90" wrapText="1"/>
    </xf>
    <xf numFmtId="0" fontId="15" fillId="0" borderId="17" xfId="0" applyFont="1" applyBorder="1" applyAlignment="1">
      <alignment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tabSelected="1" view="pageBreakPreview" zoomScaleSheetLayoutView="100" zoomScalePageLayoutView="0" workbookViewId="0" topLeftCell="A1">
      <selection activeCell="AB7" sqref="AB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</cols>
  <sheetData>
    <row r="1" spans="2:25" ht="12.75">
      <c r="B1" s="26" t="s">
        <v>5</v>
      </c>
      <c r="C1" s="26"/>
      <c r="D1" s="26"/>
      <c r="E1" s="26"/>
      <c r="F1" s="26"/>
      <c r="G1" s="26"/>
      <c r="I1" s="26"/>
      <c r="J1" s="26"/>
      <c r="K1" s="26"/>
      <c r="L1" s="2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2.75">
      <c r="B2" s="26" t="s">
        <v>118</v>
      </c>
      <c r="C2" s="26"/>
      <c r="D2" s="26"/>
      <c r="E2" s="26"/>
      <c r="F2" s="26"/>
      <c r="G2" s="26"/>
      <c r="I2" s="26"/>
      <c r="J2" s="26"/>
      <c r="K2" s="26"/>
      <c r="L2" s="26"/>
      <c r="M2" s="3"/>
      <c r="N2" s="3"/>
      <c r="O2" s="3"/>
      <c r="P2" s="3"/>
      <c r="Q2" s="3"/>
      <c r="R2" s="3"/>
      <c r="S2" s="3"/>
      <c r="T2" s="3"/>
      <c r="U2" s="3"/>
      <c r="V2" s="3"/>
      <c r="W2" s="67"/>
      <c r="X2" s="68"/>
      <c r="Y2" s="68"/>
    </row>
    <row r="3" spans="2:25" ht="12.75">
      <c r="B3" s="37" t="s">
        <v>119</v>
      </c>
      <c r="C3" s="26"/>
      <c r="D3" s="26"/>
      <c r="E3" s="26"/>
      <c r="F3" s="26"/>
      <c r="G3" s="26"/>
      <c r="I3" s="26"/>
      <c r="J3" s="26"/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8"/>
      <c r="Y3" s="3"/>
    </row>
    <row r="4" spans="2:25" ht="12.75">
      <c r="B4" s="26" t="s">
        <v>7</v>
      </c>
      <c r="C4" s="26"/>
      <c r="D4" s="26"/>
      <c r="E4" s="26"/>
      <c r="F4" s="26"/>
      <c r="G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.75">
      <c r="B5" s="26" t="s">
        <v>120</v>
      </c>
      <c r="C5" s="26"/>
      <c r="D5" s="26"/>
      <c r="E5" s="26"/>
      <c r="F5" s="26"/>
      <c r="G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" customHeight="1">
      <c r="C6" s="65" t="s">
        <v>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2:25" ht="54.75" customHeight="1">
      <c r="B7" s="66" t="s">
        <v>121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2:25" ht="18" customHeight="1">
      <c r="B8" s="61" t="s">
        <v>122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2:25" ht="32.25" customHeight="1">
      <c r="B9" s="69" t="s">
        <v>3</v>
      </c>
      <c r="C9" s="72" t="s">
        <v>123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75" t="s">
        <v>124</v>
      </c>
      <c r="P9" s="76"/>
      <c r="Q9" s="76"/>
      <c r="R9" s="76"/>
      <c r="S9" s="76"/>
      <c r="T9" s="77"/>
      <c r="U9" s="78" t="s">
        <v>125</v>
      </c>
      <c r="V9" s="78" t="s">
        <v>126</v>
      </c>
      <c r="W9" s="81" t="s">
        <v>127</v>
      </c>
      <c r="X9" s="81" t="s">
        <v>128</v>
      </c>
      <c r="Y9" s="81" t="s">
        <v>129</v>
      </c>
    </row>
    <row r="10" spans="2:25" ht="48.75" customHeight="1">
      <c r="B10" s="70"/>
      <c r="C10" s="62" t="s">
        <v>130</v>
      </c>
      <c r="D10" s="62" t="s">
        <v>131</v>
      </c>
      <c r="E10" s="62" t="s">
        <v>132</v>
      </c>
      <c r="F10" s="62" t="s">
        <v>133</v>
      </c>
      <c r="G10" s="62" t="s">
        <v>134</v>
      </c>
      <c r="H10" s="62" t="s">
        <v>135</v>
      </c>
      <c r="I10" s="62" t="s">
        <v>136</v>
      </c>
      <c r="J10" s="62" t="s">
        <v>137</v>
      </c>
      <c r="K10" s="62" t="s">
        <v>138</v>
      </c>
      <c r="L10" s="62" t="s">
        <v>139</v>
      </c>
      <c r="M10" s="62" t="s">
        <v>140</v>
      </c>
      <c r="N10" s="62" t="s">
        <v>141</v>
      </c>
      <c r="O10" s="62" t="s">
        <v>142</v>
      </c>
      <c r="P10" s="86" t="s">
        <v>143</v>
      </c>
      <c r="Q10" s="62" t="s">
        <v>144</v>
      </c>
      <c r="R10" s="62" t="s">
        <v>145</v>
      </c>
      <c r="S10" s="62" t="s">
        <v>8</v>
      </c>
      <c r="T10" s="62" t="s">
        <v>146</v>
      </c>
      <c r="U10" s="79"/>
      <c r="V10" s="79"/>
      <c r="W10" s="82"/>
      <c r="X10" s="82"/>
      <c r="Y10" s="82"/>
    </row>
    <row r="11" spans="2:25" ht="15.75" customHeight="1">
      <c r="B11" s="7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7"/>
      <c r="Q11" s="63"/>
      <c r="R11" s="63"/>
      <c r="S11" s="63"/>
      <c r="T11" s="63"/>
      <c r="U11" s="79"/>
      <c r="V11" s="79"/>
      <c r="W11" s="82"/>
      <c r="X11" s="82"/>
      <c r="Y11" s="82"/>
    </row>
    <row r="12" spans="2:25" ht="21" customHeight="1">
      <c r="B12" s="7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88"/>
      <c r="Q12" s="64"/>
      <c r="R12" s="64"/>
      <c r="S12" s="64"/>
      <c r="T12" s="64"/>
      <c r="U12" s="80"/>
      <c r="V12" s="80"/>
      <c r="W12" s="83"/>
      <c r="X12" s="83"/>
      <c r="Y12" s="83"/>
    </row>
    <row r="13" spans="2:25" s="46" customFormat="1" ht="12.75">
      <c r="B13" s="39">
        <v>1</v>
      </c>
      <c r="C13" s="40">
        <v>94.8952</v>
      </c>
      <c r="D13" s="40">
        <v>2.7315</v>
      </c>
      <c r="E13" s="40">
        <v>0.7896</v>
      </c>
      <c r="F13" s="40">
        <v>0.1125</v>
      </c>
      <c r="G13" s="40">
        <v>0.1315</v>
      </c>
      <c r="H13" s="40">
        <v>0.0045</v>
      </c>
      <c r="I13" s="40">
        <v>0.0286</v>
      </c>
      <c r="J13" s="40">
        <v>0.0223</v>
      </c>
      <c r="K13" s="40">
        <v>0.0296</v>
      </c>
      <c r="L13" s="40">
        <v>0.006</v>
      </c>
      <c r="M13" s="40">
        <v>1.0567</v>
      </c>
      <c r="N13" s="40">
        <v>0.1921</v>
      </c>
      <c r="O13" s="41">
        <v>0.7091</v>
      </c>
      <c r="P13" s="42">
        <v>34.4192</v>
      </c>
      <c r="Q13" s="43">
        <f>1000*P13/4.1868</f>
        <v>8220.884685201108</v>
      </c>
      <c r="R13" s="42">
        <v>38.1396</v>
      </c>
      <c r="S13" s="43">
        <f>1000*R13/4.1868</f>
        <v>9109.486959014044</v>
      </c>
      <c r="T13" s="42">
        <v>49.71</v>
      </c>
      <c r="U13" s="44">
        <v>-12.8</v>
      </c>
      <c r="V13" s="44">
        <v>-8.5</v>
      </c>
      <c r="W13" s="45" t="s">
        <v>147</v>
      </c>
      <c r="X13" s="44"/>
      <c r="Y13" s="44"/>
    </row>
    <row r="14" spans="2:25" s="46" customFormat="1" ht="12.75">
      <c r="B14" s="39">
        <v>2</v>
      </c>
      <c r="C14" s="41">
        <v>95.2458</v>
      </c>
      <c r="D14" s="41">
        <v>2.6187</v>
      </c>
      <c r="E14" s="41">
        <v>0.7745</v>
      </c>
      <c r="F14" s="41">
        <v>0.113</v>
      </c>
      <c r="G14" s="41">
        <v>0.1275</v>
      </c>
      <c r="H14" s="41">
        <v>0.0039</v>
      </c>
      <c r="I14" s="41">
        <v>0.028</v>
      </c>
      <c r="J14" s="41">
        <v>0.0212</v>
      </c>
      <c r="K14" s="41">
        <v>0.0237</v>
      </c>
      <c r="L14" s="41">
        <v>0.0063</v>
      </c>
      <c r="M14" s="41">
        <v>0.8426</v>
      </c>
      <c r="N14" s="41">
        <v>0.1947</v>
      </c>
      <c r="O14" s="41">
        <v>0.707</v>
      </c>
      <c r="P14" s="42">
        <v>34.44</v>
      </c>
      <c r="Q14" s="43">
        <f>1000*P14/4.1868</f>
        <v>8225.852679850961</v>
      </c>
      <c r="R14" s="42">
        <v>38.1646</v>
      </c>
      <c r="S14" s="43">
        <f>1000*R14/4.1868</f>
        <v>9115.45810642973</v>
      </c>
      <c r="T14" s="42">
        <v>49.81</v>
      </c>
      <c r="U14" s="44"/>
      <c r="V14" s="44"/>
      <c r="W14" s="47"/>
      <c r="X14" s="44"/>
      <c r="Y14" s="44"/>
    </row>
    <row r="15" spans="2:25" s="46" customFormat="1" ht="12.75">
      <c r="B15" s="3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2"/>
      <c r="S15" s="43"/>
      <c r="T15" s="42"/>
      <c r="U15" s="44"/>
      <c r="V15" s="44"/>
      <c r="W15" s="48"/>
      <c r="X15" s="44"/>
      <c r="Y15" s="44"/>
    </row>
    <row r="16" spans="2:25" s="46" customFormat="1" ht="12.75">
      <c r="B16" s="39">
        <v>4</v>
      </c>
      <c r="C16" s="41">
        <v>95.2841</v>
      </c>
      <c r="D16" s="41">
        <v>2.6041</v>
      </c>
      <c r="E16" s="41">
        <v>0.7516</v>
      </c>
      <c r="F16" s="41">
        <v>0.1079</v>
      </c>
      <c r="G16" s="41">
        <v>0.1218</v>
      </c>
      <c r="H16" s="41">
        <v>0.0036</v>
      </c>
      <c r="I16" s="41">
        <v>0.0263</v>
      </c>
      <c r="J16" s="41">
        <v>0.0199</v>
      </c>
      <c r="K16" s="41">
        <v>0.0156</v>
      </c>
      <c r="L16" s="41">
        <v>0.0052</v>
      </c>
      <c r="M16" s="41">
        <v>0.876</v>
      </c>
      <c r="N16" s="41">
        <v>0.1839</v>
      </c>
      <c r="O16" s="41">
        <v>0.7061</v>
      </c>
      <c r="P16" s="42">
        <v>34.3947</v>
      </c>
      <c r="Q16" s="43">
        <f>1000*P16/4.1868</f>
        <v>8215.032960733733</v>
      </c>
      <c r="R16" s="42">
        <v>38.12</v>
      </c>
      <c r="S16" s="43">
        <f>1000*R16/4.1868</f>
        <v>9104.805579440146</v>
      </c>
      <c r="T16" s="42">
        <v>49.78</v>
      </c>
      <c r="U16" s="44">
        <v>-12.8</v>
      </c>
      <c r="V16" s="49">
        <v>-8</v>
      </c>
      <c r="W16" s="48"/>
      <c r="X16" s="44">
        <v>0.0005</v>
      </c>
      <c r="Y16" s="41" t="s">
        <v>15</v>
      </c>
    </row>
    <row r="17" spans="2:25" s="46" customFormat="1" ht="12.75">
      <c r="B17" s="39">
        <v>5</v>
      </c>
      <c r="C17" s="41">
        <v>95.214</v>
      </c>
      <c r="D17" s="41">
        <v>2.627</v>
      </c>
      <c r="E17" s="41">
        <v>0.7565</v>
      </c>
      <c r="F17" s="41">
        <v>0.1069</v>
      </c>
      <c r="G17" s="41">
        <v>0.1218</v>
      </c>
      <c r="H17" s="41">
        <v>0.0041</v>
      </c>
      <c r="I17" s="41">
        <v>0.0268</v>
      </c>
      <c r="J17" s="41">
        <v>0.0204</v>
      </c>
      <c r="K17" s="41">
        <v>0.0239</v>
      </c>
      <c r="L17" s="41">
        <v>0.0052</v>
      </c>
      <c r="M17" s="41">
        <v>0.9051</v>
      </c>
      <c r="N17" s="41">
        <v>0.1882</v>
      </c>
      <c r="O17" s="41">
        <v>0.7067</v>
      </c>
      <c r="P17" s="42">
        <v>34.4</v>
      </c>
      <c r="Q17" s="43">
        <f>1000*P17/4.1868</f>
        <v>8216.29884398586</v>
      </c>
      <c r="R17" s="42">
        <v>38.13</v>
      </c>
      <c r="S17" s="43">
        <f>1000*R17/4.1868</f>
        <v>9107.19403840642</v>
      </c>
      <c r="T17" s="42">
        <v>49.77</v>
      </c>
      <c r="U17" s="44"/>
      <c r="V17" s="44"/>
      <c r="W17" s="45"/>
      <c r="X17" s="44"/>
      <c r="Y17" s="44"/>
    </row>
    <row r="18" spans="2:25" s="46" customFormat="1" ht="12.75">
      <c r="B18" s="39">
        <v>6</v>
      </c>
      <c r="C18" s="41">
        <v>95.2259</v>
      </c>
      <c r="D18" s="41">
        <v>2.5961</v>
      </c>
      <c r="E18" s="41">
        <v>0.7538</v>
      </c>
      <c r="F18" s="41">
        <v>0.1048</v>
      </c>
      <c r="G18" s="41">
        <v>0.122</v>
      </c>
      <c r="H18" s="41">
        <v>0.0038</v>
      </c>
      <c r="I18" s="41">
        <v>0.026</v>
      </c>
      <c r="J18" s="41">
        <v>0.0203</v>
      </c>
      <c r="K18" s="41">
        <v>0.0092</v>
      </c>
      <c r="L18" s="41">
        <v>0.0059</v>
      </c>
      <c r="M18" s="41">
        <v>0.9537</v>
      </c>
      <c r="N18" s="41">
        <v>0.1785</v>
      </c>
      <c r="O18" s="41">
        <v>0.7061</v>
      </c>
      <c r="P18" s="42">
        <v>34.36</v>
      </c>
      <c r="Q18" s="43">
        <f>1000*P18/4.1868</f>
        <v>8206.74500812076</v>
      </c>
      <c r="R18" s="42">
        <v>38.08</v>
      </c>
      <c r="S18" s="43">
        <f>1000*R18/4.1868</f>
        <v>9095.251743575045</v>
      </c>
      <c r="T18" s="42">
        <v>49.73</v>
      </c>
      <c r="U18" s="44">
        <v>-10.7</v>
      </c>
      <c r="V18" s="44">
        <v>-2.1</v>
      </c>
      <c r="W18" s="45"/>
      <c r="X18" s="44"/>
      <c r="Y18" s="44"/>
    </row>
    <row r="19" spans="2:25" s="46" customFormat="1" ht="12.75">
      <c r="B19" s="39">
        <v>7</v>
      </c>
      <c r="C19" s="41">
        <v>95.1804</v>
      </c>
      <c r="D19" s="41">
        <v>2.6026</v>
      </c>
      <c r="E19" s="41">
        <v>0.7585</v>
      </c>
      <c r="F19" s="41">
        <v>0.1062</v>
      </c>
      <c r="G19" s="41">
        <v>0.126</v>
      </c>
      <c r="H19" s="41">
        <v>0.004</v>
      </c>
      <c r="I19" s="41">
        <v>0.0271</v>
      </c>
      <c r="J19" s="41">
        <v>0.0211</v>
      </c>
      <c r="K19" s="41">
        <v>0.0291</v>
      </c>
      <c r="L19" s="41">
        <v>0.0054</v>
      </c>
      <c r="M19" s="41">
        <v>0.9636</v>
      </c>
      <c r="N19" s="41">
        <v>0.1761</v>
      </c>
      <c r="O19" s="41">
        <v>0.7069</v>
      </c>
      <c r="P19" s="42">
        <v>34.39</v>
      </c>
      <c r="Q19" s="43">
        <f>1000*P19/4.1868</f>
        <v>8213.910385019586</v>
      </c>
      <c r="R19" s="42">
        <v>38.11</v>
      </c>
      <c r="S19" s="43">
        <f>1000*R19/4.1868</f>
        <v>9102.41712047387</v>
      </c>
      <c r="T19" s="42">
        <v>49.75</v>
      </c>
      <c r="U19" s="44"/>
      <c r="V19" s="44"/>
      <c r="W19" s="45"/>
      <c r="X19" s="44"/>
      <c r="Y19" s="44"/>
    </row>
    <row r="20" spans="2:25" s="46" customFormat="1" ht="12.75">
      <c r="B20" s="39">
        <v>8</v>
      </c>
      <c r="C20" s="41">
        <v>95.0937</v>
      </c>
      <c r="D20" s="41">
        <v>2.6772</v>
      </c>
      <c r="E20" s="41">
        <v>0.7697</v>
      </c>
      <c r="F20" s="41">
        <v>0.1065</v>
      </c>
      <c r="G20" s="41">
        <v>0.1279</v>
      </c>
      <c r="H20" s="41">
        <v>0.004</v>
      </c>
      <c r="I20" s="41">
        <v>0.0289</v>
      </c>
      <c r="J20" s="41">
        <v>0.0229</v>
      </c>
      <c r="K20" s="41">
        <v>0.032</v>
      </c>
      <c r="L20" s="41">
        <v>0.0058</v>
      </c>
      <c r="M20" s="41">
        <v>0.9469</v>
      </c>
      <c r="N20" s="41">
        <v>0.1845</v>
      </c>
      <c r="O20" s="41">
        <v>0.7078</v>
      </c>
      <c r="P20" s="42">
        <v>34.43</v>
      </c>
      <c r="Q20" s="43">
        <f>1000*P20/4.1868</f>
        <v>8223.464220884685</v>
      </c>
      <c r="R20" s="42">
        <v>38.15</v>
      </c>
      <c r="S20" s="43">
        <f>1000*R20/4.1868</f>
        <v>9111.97095633897</v>
      </c>
      <c r="T20" s="42">
        <v>49.77</v>
      </c>
      <c r="U20" s="44">
        <v>-10.3</v>
      </c>
      <c r="V20" s="44">
        <v>-3.5</v>
      </c>
      <c r="W20" s="45"/>
      <c r="X20" s="44"/>
      <c r="Y20" s="44"/>
    </row>
    <row r="21" spans="2:25" s="46" customFormat="1" ht="12.75">
      <c r="B21" s="3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3"/>
      <c r="R21" s="42"/>
      <c r="S21" s="43"/>
      <c r="T21" s="42"/>
      <c r="U21" s="44"/>
      <c r="V21" s="44"/>
      <c r="W21" s="48"/>
      <c r="X21" s="44"/>
      <c r="Y21" s="44"/>
    </row>
    <row r="22" spans="2:25" s="46" customFormat="1" ht="12.75">
      <c r="B22" s="3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3"/>
      <c r="R22" s="42"/>
      <c r="S22" s="43"/>
      <c r="T22" s="42"/>
      <c r="U22" s="44"/>
      <c r="V22" s="44"/>
      <c r="W22" s="45"/>
      <c r="X22" s="44"/>
      <c r="Y22" s="44"/>
    </row>
    <row r="23" spans="2:25" s="46" customFormat="1" ht="12.75">
      <c r="B23" s="39">
        <v>11</v>
      </c>
      <c r="C23" s="41">
        <v>94.741</v>
      </c>
      <c r="D23" s="41">
        <v>2.9645</v>
      </c>
      <c r="E23" s="41">
        <v>0.9042</v>
      </c>
      <c r="F23" s="41">
        <v>0.1319</v>
      </c>
      <c r="G23" s="41">
        <v>0.1517</v>
      </c>
      <c r="H23" s="41">
        <v>0.004</v>
      </c>
      <c r="I23" s="41">
        <v>0.0331</v>
      </c>
      <c r="J23" s="41">
        <v>0.0251</v>
      </c>
      <c r="K23" s="41">
        <v>0.0172</v>
      </c>
      <c r="L23" s="41">
        <v>0.0048</v>
      </c>
      <c r="M23" s="41">
        <v>0.8124</v>
      </c>
      <c r="N23" s="41">
        <v>0.21</v>
      </c>
      <c r="O23" s="41">
        <v>0.7115</v>
      </c>
      <c r="P23" s="42">
        <v>34.64</v>
      </c>
      <c r="Q23" s="43">
        <f>1000*P23/4.1868</f>
        <v>8273.62185917646</v>
      </c>
      <c r="R23" s="42">
        <v>38.38</v>
      </c>
      <c r="S23" s="43">
        <f>1000*R23/4.1868</f>
        <v>9166.905512563295</v>
      </c>
      <c r="T23" s="42">
        <v>49.93</v>
      </c>
      <c r="U23" s="44">
        <v>-9.3</v>
      </c>
      <c r="V23" s="44">
        <v>-2.9</v>
      </c>
      <c r="W23" s="48"/>
      <c r="X23" s="44">
        <v>0.0007</v>
      </c>
      <c r="Y23" s="41" t="s">
        <v>15</v>
      </c>
    </row>
    <row r="24" spans="2:25" s="46" customFormat="1" ht="12.75">
      <c r="B24" s="39">
        <v>12</v>
      </c>
      <c r="C24" s="41">
        <v>94.4672</v>
      </c>
      <c r="D24" s="41">
        <v>3.1053</v>
      </c>
      <c r="E24" s="41">
        <v>0.9467</v>
      </c>
      <c r="F24" s="41">
        <v>0.1363</v>
      </c>
      <c r="G24" s="41">
        <v>0.1632</v>
      </c>
      <c r="H24" s="41">
        <v>0.004</v>
      </c>
      <c r="I24" s="41">
        <v>0.037</v>
      </c>
      <c r="J24" s="41">
        <v>0.0283</v>
      </c>
      <c r="K24" s="41">
        <v>0.0354</v>
      </c>
      <c r="L24" s="41">
        <v>0.0049</v>
      </c>
      <c r="M24" s="41">
        <v>0.8453</v>
      </c>
      <c r="N24" s="41">
        <v>0.2264</v>
      </c>
      <c r="O24" s="41">
        <v>0.7143</v>
      </c>
      <c r="P24" s="42">
        <v>34.72</v>
      </c>
      <c r="Q24" s="43">
        <f>1000*P24/4.1868</f>
        <v>8292.72953090666</v>
      </c>
      <c r="R24" s="42">
        <v>38.47</v>
      </c>
      <c r="S24" s="43">
        <f>1000*R24/4.1868</f>
        <v>9188.40164325977</v>
      </c>
      <c r="T24" s="42">
        <v>49.95</v>
      </c>
      <c r="U24" s="44">
        <v>-10.3</v>
      </c>
      <c r="V24" s="44">
        <v>-3.5</v>
      </c>
      <c r="W24" s="45"/>
      <c r="X24" s="44"/>
      <c r="Y24" s="44"/>
    </row>
    <row r="25" spans="2:25" s="46" customFormat="1" ht="12.75">
      <c r="B25" s="39">
        <v>13</v>
      </c>
      <c r="C25" s="41">
        <v>94.3321</v>
      </c>
      <c r="D25" s="41">
        <v>3.1726</v>
      </c>
      <c r="E25" s="41">
        <v>0.9647</v>
      </c>
      <c r="F25" s="41">
        <v>0.1409</v>
      </c>
      <c r="G25" s="41">
        <v>0.166</v>
      </c>
      <c r="H25" s="41">
        <v>0.0036</v>
      </c>
      <c r="I25" s="41">
        <v>0.0374</v>
      </c>
      <c r="J25" s="41">
        <v>0.0289</v>
      </c>
      <c r="K25" s="41">
        <v>0.0275</v>
      </c>
      <c r="L25" s="41">
        <v>0.0054</v>
      </c>
      <c r="M25" s="41">
        <v>0.8778</v>
      </c>
      <c r="N25" s="41">
        <v>0.2433</v>
      </c>
      <c r="O25" s="41">
        <v>0.7153</v>
      </c>
      <c r="P25" s="42">
        <v>34.73</v>
      </c>
      <c r="Q25" s="43">
        <f>1000*P25/4.1868</f>
        <v>8295.117989872935</v>
      </c>
      <c r="R25" s="42">
        <v>38.47</v>
      </c>
      <c r="S25" s="43">
        <f>1000*R25/4.1868</f>
        <v>9188.40164325977</v>
      </c>
      <c r="T25" s="42">
        <v>49.63</v>
      </c>
      <c r="U25" s="44">
        <v>-11.1</v>
      </c>
      <c r="V25" s="44">
        <v>-1.6</v>
      </c>
      <c r="W25" s="48"/>
      <c r="X25" s="44"/>
      <c r="Y25" s="44"/>
    </row>
    <row r="26" spans="2:25" s="46" customFormat="1" ht="12.75">
      <c r="B26" s="39">
        <v>14</v>
      </c>
      <c r="C26" s="41">
        <v>94.296</v>
      </c>
      <c r="D26" s="41">
        <v>3.2028</v>
      </c>
      <c r="E26" s="41">
        <v>0.9738</v>
      </c>
      <c r="F26" s="41">
        <v>0.142</v>
      </c>
      <c r="G26" s="41">
        <v>0.1694</v>
      </c>
      <c r="H26" s="41">
        <v>0.0039</v>
      </c>
      <c r="I26" s="41">
        <v>0.0389</v>
      </c>
      <c r="J26" s="41">
        <v>0.03</v>
      </c>
      <c r="K26" s="41">
        <v>0.0438</v>
      </c>
      <c r="L26" s="41">
        <v>0.0051</v>
      </c>
      <c r="M26" s="41">
        <v>0.8471</v>
      </c>
      <c r="N26" s="41">
        <v>0.2474</v>
      </c>
      <c r="O26" s="41">
        <v>0.7161</v>
      </c>
      <c r="P26" s="42">
        <v>34.78</v>
      </c>
      <c r="Q26" s="43">
        <f>1000*P26/4.1868</f>
        <v>8307.060284704308</v>
      </c>
      <c r="R26" s="42">
        <v>38.53</v>
      </c>
      <c r="S26" s="43">
        <f>1000*R26/4.1868</f>
        <v>9202.732397057418</v>
      </c>
      <c r="T26" s="42">
        <v>49.97</v>
      </c>
      <c r="U26" s="44"/>
      <c r="V26" s="44"/>
      <c r="W26" s="45"/>
      <c r="X26" s="44"/>
      <c r="Y26" s="44"/>
    </row>
    <row r="27" spans="2:25" s="46" customFormat="1" ht="12.75">
      <c r="B27" s="39">
        <v>15</v>
      </c>
      <c r="C27" s="41">
        <v>95.2005</v>
      </c>
      <c r="D27" s="41">
        <v>2.5868</v>
      </c>
      <c r="E27" s="41">
        <v>0.7615</v>
      </c>
      <c r="F27" s="41">
        <v>0.1095</v>
      </c>
      <c r="G27" s="41">
        <v>0.1246</v>
      </c>
      <c r="H27" s="41">
        <v>0.0039</v>
      </c>
      <c r="I27" s="41">
        <v>0.0273</v>
      </c>
      <c r="J27" s="41">
        <v>0.0208</v>
      </c>
      <c r="K27" s="41">
        <v>0.0291</v>
      </c>
      <c r="L27" s="41">
        <v>0.0059</v>
      </c>
      <c r="M27" s="41">
        <v>0.9479</v>
      </c>
      <c r="N27" s="41">
        <v>0.1823</v>
      </c>
      <c r="O27" s="41">
        <v>0.7069</v>
      </c>
      <c r="P27" s="42">
        <v>34.39</v>
      </c>
      <c r="Q27" s="43">
        <f>1000*P27/4.1868</f>
        <v>8213.910385019586</v>
      </c>
      <c r="R27" s="42">
        <v>38.1147</v>
      </c>
      <c r="S27" s="43">
        <f>1000*R27/4.1868</f>
        <v>9103.53969618802</v>
      </c>
      <c r="T27" s="42">
        <v>49.75</v>
      </c>
      <c r="U27" s="44"/>
      <c r="V27" s="44"/>
      <c r="W27" s="45"/>
      <c r="X27" s="44"/>
      <c r="Y27" s="50"/>
    </row>
    <row r="28" spans="2:25" s="46" customFormat="1" ht="12.75">
      <c r="B28" s="51">
        <v>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3"/>
      <c r="R28" s="42"/>
      <c r="S28" s="43"/>
      <c r="T28" s="42"/>
      <c r="U28" s="44"/>
      <c r="V28" s="44"/>
      <c r="W28" s="52"/>
      <c r="X28" s="44"/>
      <c r="Y28" s="41"/>
    </row>
    <row r="29" spans="2:25" s="46" customFormat="1" ht="12.75">
      <c r="B29" s="51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3"/>
      <c r="R29" s="42"/>
      <c r="S29" s="43"/>
      <c r="T29" s="42"/>
      <c r="U29" s="44"/>
      <c r="V29" s="44"/>
      <c r="W29" s="52"/>
      <c r="X29" s="44"/>
      <c r="Y29" s="41"/>
    </row>
    <row r="30" spans="2:25" s="46" customFormat="1" ht="12.75">
      <c r="B30" s="51">
        <v>18</v>
      </c>
      <c r="C30" s="41">
        <v>95.293</v>
      </c>
      <c r="D30" s="41">
        <v>2.6578</v>
      </c>
      <c r="E30" s="41">
        <v>0.8369</v>
      </c>
      <c r="F30" s="41">
        <v>0.1295</v>
      </c>
      <c r="G30" s="41">
        <v>0.1291</v>
      </c>
      <c r="H30" s="41">
        <v>0.0035</v>
      </c>
      <c r="I30" s="41">
        <v>0.0255</v>
      </c>
      <c r="J30" s="41">
        <v>0.0185</v>
      </c>
      <c r="K30" s="41">
        <v>0.0152</v>
      </c>
      <c r="L30" s="41">
        <v>0.0057</v>
      </c>
      <c r="M30" s="41">
        <v>0.7056</v>
      </c>
      <c r="N30" s="41">
        <v>0.1797</v>
      </c>
      <c r="O30" s="41">
        <v>0.7069</v>
      </c>
      <c r="P30" s="42">
        <v>34.53</v>
      </c>
      <c r="Q30" s="43">
        <f>1000*P30/4.1868</f>
        <v>8247.348810547435</v>
      </c>
      <c r="R30" s="42">
        <v>38.26</v>
      </c>
      <c r="S30" s="43">
        <f>1000*R30/4.1868</f>
        <v>9138.244004967995</v>
      </c>
      <c r="T30" s="42">
        <v>49.95</v>
      </c>
      <c r="U30" s="44"/>
      <c r="V30" s="44"/>
      <c r="W30" s="52"/>
      <c r="X30" s="44"/>
      <c r="Y30" s="41"/>
    </row>
    <row r="31" spans="2:25" s="46" customFormat="1" ht="12.75">
      <c r="B31" s="51">
        <v>19</v>
      </c>
      <c r="C31" s="41">
        <v>95.4454</v>
      </c>
      <c r="D31" s="41">
        <v>2.6044</v>
      </c>
      <c r="E31" s="41">
        <v>0.8318</v>
      </c>
      <c r="F31" s="41">
        <v>0.1321</v>
      </c>
      <c r="G31" s="41">
        <v>0.1281</v>
      </c>
      <c r="H31" s="41">
        <v>0.0035</v>
      </c>
      <c r="I31" s="41">
        <v>0.0248</v>
      </c>
      <c r="J31" s="41">
        <v>0.0176</v>
      </c>
      <c r="K31" s="41">
        <v>0.0099</v>
      </c>
      <c r="L31" s="41">
        <v>0.0081</v>
      </c>
      <c r="M31" s="41">
        <v>0.6157</v>
      </c>
      <c r="N31" s="41">
        <v>0.1786</v>
      </c>
      <c r="O31" s="41">
        <v>0.7059</v>
      </c>
      <c r="P31" s="42">
        <v>34.54</v>
      </c>
      <c r="Q31" s="43">
        <f>1000*P31/4.1868</f>
        <v>8249.73726951371</v>
      </c>
      <c r="R31" s="42">
        <v>38.27</v>
      </c>
      <c r="S31" s="43">
        <f>1000*R31/4.1868</f>
        <v>9140.63246393427</v>
      </c>
      <c r="T31" s="42">
        <v>49.99</v>
      </c>
      <c r="U31" s="44"/>
      <c r="V31" s="44"/>
      <c r="W31" s="52"/>
      <c r="X31" s="44"/>
      <c r="Y31" s="41"/>
    </row>
    <row r="32" spans="2:25" s="46" customFormat="1" ht="12.75">
      <c r="B32" s="51">
        <v>20</v>
      </c>
      <c r="C32" s="41">
        <v>95.1231</v>
      </c>
      <c r="D32" s="41">
        <v>2.7154</v>
      </c>
      <c r="E32" s="41">
        <v>0.89</v>
      </c>
      <c r="F32" s="41">
        <v>0.1341</v>
      </c>
      <c r="G32" s="41">
        <v>0.1466</v>
      </c>
      <c r="H32" s="41">
        <v>0.0045</v>
      </c>
      <c r="I32" s="41">
        <v>0.0299</v>
      </c>
      <c r="J32" s="41">
        <v>0.0223</v>
      </c>
      <c r="K32" s="41">
        <v>0.0044</v>
      </c>
      <c r="L32" s="41">
        <v>0.0058</v>
      </c>
      <c r="M32" s="41">
        <v>0.706</v>
      </c>
      <c r="N32" s="41">
        <v>0.218</v>
      </c>
      <c r="O32" s="41">
        <v>0.7089</v>
      </c>
      <c r="P32" s="42">
        <v>34.57</v>
      </c>
      <c r="Q32" s="43">
        <f>1000*P32/4.1868</f>
        <v>8256.902646412535</v>
      </c>
      <c r="R32" s="42">
        <v>38.31</v>
      </c>
      <c r="S32" s="43">
        <f>1000*R32/4.1868</f>
        <v>9150.18629979937</v>
      </c>
      <c r="T32" s="42">
        <v>49.93</v>
      </c>
      <c r="U32" s="44">
        <v>-12.8</v>
      </c>
      <c r="V32" s="44">
        <v>-6.8</v>
      </c>
      <c r="W32" s="45"/>
      <c r="X32" s="44">
        <v>0.002</v>
      </c>
      <c r="Y32" s="41" t="s">
        <v>15</v>
      </c>
    </row>
    <row r="33" spans="2:25" s="46" customFormat="1" ht="12.75">
      <c r="B33" s="51">
        <v>21</v>
      </c>
      <c r="C33" s="41">
        <v>95.5139</v>
      </c>
      <c r="D33" s="41">
        <v>2.5742</v>
      </c>
      <c r="E33" s="41">
        <v>0.8207</v>
      </c>
      <c r="F33" s="41">
        <v>0.1299</v>
      </c>
      <c r="G33" s="41">
        <v>0.129</v>
      </c>
      <c r="H33" s="41">
        <v>0.0042</v>
      </c>
      <c r="I33" s="41">
        <v>0.0246</v>
      </c>
      <c r="J33" s="41">
        <v>0.0176</v>
      </c>
      <c r="K33" s="41">
        <v>0.0029</v>
      </c>
      <c r="L33" s="41">
        <v>0.0049</v>
      </c>
      <c r="M33" s="41">
        <v>0.5993</v>
      </c>
      <c r="N33" s="41">
        <v>0.1787</v>
      </c>
      <c r="O33" s="41">
        <v>0.7053</v>
      </c>
      <c r="P33" s="42">
        <v>34.52</v>
      </c>
      <c r="Q33" s="43">
        <f>1000*P33/4.1868</f>
        <v>8244.96035158116</v>
      </c>
      <c r="R33" s="42">
        <v>38.25</v>
      </c>
      <c r="S33" s="43">
        <f>1000*R33/4.1868</f>
        <v>9135.85554600172</v>
      </c>
      <c r="T33" s="42">
        <v>49.99</v>
      </c>
      <c r="U33" s="44"/>
      <c r="V33" s="44"/>
      <c r="W33" s="45"/>
      <c r="X33" s="44"/>
      <c r="Y33" s="50"/>
    </row>
    <row r="34" spans="2:25" s="46" customFormat="1" ht="12.75">
      <c r="B34" s="51">
        <v>22</v>
      </c>
      <c r="C34" s="41">
        <v>95.0592</v>
      </c>
      <c r="D34" s="41">
        <v>2.8336</v>
      </c>
      <c r="E34" s="41">
        <v>0.9119</v>
      </c>
      <c r="F34" s="41">
        <v>0.1418</v>
      </c>
      <c r="G34" s="41">
        <v>0.1438</v>
      </c>
      <c r="H34" s="41">
        <v>0.0038</v>
      </c>
      <c r="I34" s="41">
        <v>0.0267</v>
      </c>
      <c r="J34" s="41">
        <v>0.019</v>
      </c>
      <c r="K34" s="41">
        <v>0.0028</v>
      </c>
      <c r="L34" s="41">
        <v>0.0048</v>
      </c>
      <c r="M34" s="41">
        <v>0.6359</v>
      </c>
      <c r="N34" s="41">
        <v>0.2165</v>
      </c>
      <c r="O34" s="41">
        <v>0.7093</v>
      </c>
      <c r="P34" s="42">
        <v>34.63</v>
      </c>
      <c r="Q34" s="43">
        <f>1000*P34/4.1868</f>
        <v>8271.233400210185</v>
      </c>
      <c r="R34" s="42">
        <v>38.38</v>
      </c>
      <c r="S34" s="43">
        <f>1000*R34/4.1868</f>
        <v>9166.905512563295</v>
      </c>
      <c r="T34" s="42">
        <v>50</v>
      </c>
      <c r="U34" s="44"/>
      <c r="V34" s="44"/>
      <c r="W34" s="48"/>
      <c r="X34" s="44"/>
      <c r="Y34" s="50"/>
    </row>
    <row r="35" spans="2:25" s="46" customFormat="1" ht="12.75">
      <c r="B35" s="51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3"/>
      <c r="R35" s="42"/>
      <c r="S35" s="43"/>
      <c r="T35" s="42"/>
      <c r="U35" s="44"/>
      <c r="V35" s="44"/>
      <c r="W35" s="45"/>
      <c r="X35" s="44"/>
      <c r="Y35" s="41"/>
    </row>
    <row r="36" spans="2:25" s="46" customFormat="1" ht="12.75">
      <c r="B36" s="51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43"/>
      <c r="R36" s="42"/>
      <c r="S36" s="43"/>
      <c r="T36" s="42"/>
      <c r="U36" s="44"/>
      <c r="V36" s="44"/>
      <c r="W36" s="53"/>
      <c r="X36" s="44"/>
      <c r="Y36" s="44"/>
    </row>
    <row r="37" spans="2:25" s="46" customFormat="1" ht="12.75">
      <c r="B37" s="51">
        <v>25</v>
      </c>
      <c r="C37" s="41">
        <v>95.096</v>
      </c>
      <c r="D37" s="41">
        <v>2.796</v>
      </c>
      <c r="E37" s="41">
        <v>0.887</v>
      </c>
      <c r="F37" s="41">
        <v>0.138</v>
      </c>
      <c r="G37" s="41">
        <v>0.14</v>
      </c>
      <c r="H37" s="41">
        <v>0.004</v>
      </c>
      <c r="I37" s="41">
        <v>0.029</v>
      </c>
      <c r="J37" s="41">
        <v>0.019</v>
      </c>
      <c r="K37" s="41">
        <v>0.017</v>
      </c>
      <c r="L37" s="41"/>
      <c r="M37" s="41">
        <v>0.659</v>
      </c>
      <c r="N37" s="41">
        <v>0.215</v>
      </c>
      <c r="O37" s="41">
        <v>0.707</v>
      </c>
      <c r="P37" s="42">
        <v>34.62</v>
      </c>
      <c r="Q37" s="43">
        <v>8269</v>
      </c>
      <c r="R37" s="42">
        <v>38.38</v>
      </c>
      <c r="S37" s="43">
        <f>1000*R37/4.1868</f>
        <v>9166.905512563295</v>
      </c>
      <c r="T37" s="42">
        <v>50.08</v>
      </c>
      <c r="U37" s="44"/>
      <c r="V37" s="44"/>
      <c r="W37" s="45"/>
      <c r="X37" s="44"/>
      <c r="Y37" s="44"/>
    </row>
    <row r="38" spans="2:25" s="46" customFormat="1" ht="12.75">
      <c r="B38" s="51">
        <v>26</v>
      </c>
      <c r="C38" s="41">
        <v>95.345</v>
      </c>
      <c r="D38" s="41">
        <v>2.544</v>
      </c>
      <c r="E38" s="41">
        <v>0.842</v>
      </c>
      <c r="F38" s="41">
        <v>0.129</v>
      </c>
      <c r="G38" s="41">
        <v>0.147</v>
      </c>
      <c r="H38" s="41">
        <v>0.004</v>
      </c>
      <c r="I38" s="41">
        <v>0.032</v>
      </c>
      <c r="J38" s="41">
        <v>0.022</v>
      </c>
      <c r="K38" s="41">
        <v>0.023</v>
      </c>
      <c r="L38" s="41"/>
      <c r="M38" s="41">
        <v>0.695</v>
      </c>
      <c r="N38" s="41">
        <v>0.217</v>
      </c>
      <c r="O38" s="41">
        <v>0.706</v>
      </c>
      <c r="P38" s="42">
        <v>34.53</v>
      </c>
      <c r="Q38" s="50">
        <v>8248</v>
      </c>
      <c r="R38" s="42">
        <v>38.28</v>
      </c>
      <c r="S38" s="43">
        <f>1000*R38/4.1868</f>
        <v>9143.020922900545</v>
      </c>
      <c r="T38" s="42">
        <v>50.01</v>
      </c>
      <c r="U38" s="44">
        <v>-12.8</v>
      </c>
      <c r="V38" s="44">
        <v>-7.4</v>
      </c>
      <c r="W38" s="45"/>
      <c r="X38" s="44">
        <v>0.001</v>
      </c>
      <c r="Y38" s="41" t="s">
        <v>15</v>
      </c>
    </row>
    <row r="39" spans="2:25" s="46" customFormat="1" ht="12.75">
      <c r="B39" s="51">
        <v>27</v>
      </c>
      <c r="C39" s="41">
        <v>95.346</v>
      </c>
      <c r="D39" s="41">
        <v>2.551</v>
      </c>
      <c r="E39" s="41">
        <v>0.842</v>
      </c>
      <c r="F39" s="41">
        <v>0.127</v>
      </c>
      <c r="G39" s="41">
        <v>0.145</v>
      </c>
      <c r="H39" s="41">
        <v>0.003</v>
      </c>
      <c r="I39" s="41">
        <v>0.031</v>
      </c>
      <c r="J39" s="41">
        <v>0.023</v>
      </c>
      <c r="K39" s="41">
        <v>0.023</v>
      </c>
      <c r="L39" s="41"/>
      <c r="M39" s="41">
        <v>0.697</v>
      </c>
      <c r="N39" s="41">
        <v>0.212</v>
      </c>
      <c r="O39" s="41">
        <v>0.706</v>
      </c>
      <c r="P39" s="42">
        <v>34.53</v>
      </c>
      <c r="Q39" s="50">
        <v>8248</v>
      </c>
      <c r="R39" s="42">
        <v>38.28</v>
      </c>
      <c r="S39" s="43">
        <f>1000*R39/4.1868</f>
        <v>9143.020922900545</v>
      </c>
      <c r="T39" s="42">
        <v>50.01</v>
      </c>
      <c r="U39" s="44"/>
      <c r="V39" s="44"/>
      <c r="W39" s="45" t="s">
        <v>147</v>
      </c>
      <c r="X39" s="52"/>
      <c r="Y39" s="52"/>
    </row>
    <row r="40" spans="2:25" s="46" customFormat="1" ht="12.75">
      <c r="B40" s="51">
        <v>28</v>
      </c>
      <c r="C40" s="41">
        <v>95.196</v>
      </c>
      <c r="D40" s="41">
        <v>2.746</v>
      </c>
      <c r="E40" s="41">
        <v>0.88</v>
      </c>
      <c r="F40" s="41">
        <v>0.138</v>
      </c>
      <c r="G40" s="41">
        <v>0.136</v>
      </c>
      <c r="H40" s="41">
        <v>0.003</v>
      </c>
      <c r="I40" s="41">
        <v>0.027</v>
      </c>
      <c r="J40" s="41">
        <v>0.017</v>
      </c>
      <c r="K40" s="41">
        <v>0.015</v>
      </c>
      <c r="L40" s="41"/>
      <c r="M40" s="41">
        <v>0.629</v>
      </c>
      <c r="N40" s="41">
        <v>0.213</v>
      </c>
      <c r="O40" s="41">
        <v>0.707</v>
      </c>
      <c r="P40" s="42">
        <v>34.61</v>
      </c>
      <c r="Q40" s="43">
        <v>8265</v>
      </c>
      <c r="R40" s="42">
        <v>38.36</v>
      </c>
      <c r="S40" s="43">
        <f>1000*R40/4.1868</f>
        <v>9162.128594630745</v>
      </c>
      <c r="T40" s="42">
        <v>50.09</v>
      </c>
      <c r="U40" s="44"/>
      <c r="V40" s="44"/>
      <c r="W40" s="45"/>
      <c r="X40" s="52"/>
      <c r="Y40" s="41"/>
    </row>
    <row r="41" spans="2:25" s="46" customFormat="1" ht="12.75">
      <c r="B41" s="51">
        <v>29</v>
      </c>
      <c r="C41" s="41">
        <v>95.031</v>
      </c>
      <c r="D41" s="41">
        <v>2.882</v>
      </c>
      <c r="E41" s="41">
        <v>0.921</v>
      </c>
      <c r="F41" s="41">
        <v>0.143</v>
      </c>
      <c r="G41" s="41">
        <v>0.14</v>
      </c>
      <c r="H41" s="41">
        <v>0.003</v>
      </c>
      <c r="I41" s="41">
        <v>0.025</v>
      </c>
      <c r="J41" s="41">
        <v>0.017</v>
      </c>
      <c r="K41" s="41">
        <v>0.013</v>
      </c>
      <c r="L41" s="41"/>
      <c r="M41" s="41">
        <v>0.602</v>
      </c>
      <c r="N41" s="41">
        <v>0.223</v>
      </c>
      <c r="O41" s="41">
        <v>0.708</v>
      </c>
      <c r="P41" s="42">
        <v>34.67</v>
      </c>
      <c r="Q41" s="43">
        <v>8281</v>
      </c>
      <c r="R41" s="42">
        <v>38.43</v>
      </c>
      <c r="S41" s="43">
        <v>9179</v>
      </c>
      <c r="T41" s="42">
        <v>50.13</v>
      </c>
      <c r="U41" s="44"/>
      <c r="V41" s="44"/>
      <c r="W41" s="45"/>
      <c r="X41" s="52"/>
      <c r="Y41" s="50"/>
    </row>
    <row r="42" spans="2:25" s="46" customFormat="1" ht="12.75">
      <c r="B42" s="51">
        <v>30</v>
      </c>
      <c r="C42" s="41">
        <v>94.96</v>
      </c>
      <c r="D42" s="41">
        <v>2.927</v>
      </c>
      <c r="E42" s="41">
        <v>0.935</v>
      </c>
      <c r="F42" s="41">
        <v>0.146</v>
      </c>
      <c r="G42" s="41">
        <v>0.144</v>
      </c>
      <c r="H42" s="41">
        <v>0.003</v>
      </c>
      <c r="I42" s="41">
        <v>0.026</v>
      </c>
      <c r="J42" s="41">
        <v>0.018</v>
      </c>
      <c r="K42" s="41">
        <v>0.014</v>
      </c>
      <c r="L42" s="41"/>
      <c r="M42" s="41">
        <v>0.601</v>
      </c>
      <c r="N42" s="41">
        <v>0.226</v>
      </c>
      <c r="O42" s="41">
        <v>0.709</v>
      </c>
      <c r="P42" s="42">
        <v>34.7</v>
      </c>
      <c r="Q42" s="43">
        <v>8287</v>
      </c>
      <c r="R42" s="42">
        <v>38.46</v>
      </c>
      <c r="S42" s="43">
        <v>9186</v>
      </c>
      <c r="T42" s="42">
        <v>50.14</v>
      </c>
      <c r="U42" s="49"/>
      <c r="V42" s="44"/>
      <c r="W42" s="45"/>
      <c r="X42" s="52"/>
      <c r="Y42" s="54"/>
    </row>
    <row r="43" spans="2:25" s="46" customFormat="1" ht="12" customHeight="1">
      <c r="B43" s="51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43"/>
      <c r="R43" s="42"/>
      <c r="S43" s="43"/>
      <c r="T43" s="42"/>
      <c r="U43" s="44"/>
      <c r="V43" s="49"/>
      <c r="W43" s="52"/>
      <c r="X43" s="52"/>
      <c r="Y43" s="54"/>
    </row>
    <row r="44" spans="3:24" ht="18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55"/>
      <c r="V44" s="55"/>
      <c r="W44" s="56"/>
      <c r="X44" s="56"/>
    </row>
    <row r="45" spans="3:24" ht="12.75">
      <c r="C45" s="57" t="s">
        <v>148</v>
      </c>
      <c r="D45" s="58"/>
      <c r="E45" s="57"/>
      <c r="F45" s="5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85" t="s">
        <v>149</v>
      </c>
      <c r="T45" s="85"/>
      <c r="U45" s="1"/>
      <c r="V45" s="1"/>
      <c r="W45" s="59"/>
      <c r="X45" s="59"/>
    </row>
    <row r="46" spans="3:22" ht="12.75" customHeight="1">
      <c r="C46" s="1" t="s">
        <v>150</v>
      </c>
      <c r="D46" s="1"/>
      <c r="E46" s="1"/>
      <c r="F46" s="1"/>
      <c r="M46" s="2" t="s">
        <v>151</v>
      </c>
      <c r="P46" s="2" t="s">
        <v>0</v>
      </c>
      <c r="Q46" s="2"/>
      <c r="T46" s="2" t="s">
        <v>152</v>
      </c>
      <c r="U46" s="1"/>
      <c r="V46" s="2"/>
    </row>
    <row r="47" spans="3:22" ht="12.75">
      <c r="C47" s="57" t="s">
        <v>153</v>
      </c>
      <c r="D47" s="5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85" t="s">
        <v>149</v>
      </c>
      <c r="T47" s="85"/>
      <c r="U47" s="1"/>
      <c r="V47" s="1"/>
    </row>
    <row r="48" spans="3:22" ht="12" customHeight="1">
      <c r="C48" s="1" t="s">
        <v>154</v>
      </c>
      <c r="D48" s="1"/>
      <c r="E48" s="59"/>
      <c r="F48" s="59"/>
      <c r="G48" s="59"/>
      <c r="H48" s="59"/>
      <c r="I48" s="59"/>
      <c r="J48" s="59"/>
      <c r="K48" s="59"/>
      <c r="L48" s="59"/>
      <c r="M48" s="2" t="s">
        <v>151</v>
      </c>
      <c r="N48" s="59"/>
      <c r="O48" s="59"/>
      <c r="P48" s="2" t="s">
        <v>0</v>
      </c>
      <c r="Q48" s="2"/>
      <c r="T48" s="2" t="s">
        <v>152</v>
      </c>
      <c r="U48" t="s">
        <v>11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V50" s="2"/>
    </row>
    <row r="51" spans="3:25" ht="12.7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</sheetData>
  <sheetProtection/>
  <mergeCells count="33">
    <mergeCell ref="S47:T47"/>
    <mergeCell ref="N10:N12"/>
    <mergeCell ref="O10:O12"/>
    <mergeCell ref="P10:P12"/>
    <mergeCell ref="Q10:Q12"/>
    <mergeCell ref="R10:R12"/>
    <mergeCell ref="S10:S12"/>
    <mergeCell ref="K10:K12"/>
    <mergeCell ref="L10:L12"/>
    <mergeCell ref="M10:M12"/>
    <mergeCell ref="T10:T12"/>
    <mergeCell ref="C44:T44"/>
    <mergeCell ref="S45:T45"/>
    <mergeCell ref="W2:Y2"/>
    <mergeCell ref="B9:B12"/>
    <mergeCell ref="C9:N9"/>
    <mergeCell ref="O9:T9"/>
    <mergeCell ref="U9:U12"/>
    <mergeCell ref="V9:V12"/>
    <mergeCell ref="W9:W12"/>
    <mergeCell ref="X9:X12"/>
    <mergeCell ref="Y9:Y12"/>
    <mergeCell ref="C10:C12"/>
    <mergeCell ref="B8:Y8"/>
    <mergeCell ref="D10:D12"/>
    <mergeCell ref="E10:E12"/>
    <mergeCell ref="F10:F12"/>
    <mergeCell ref="G10:G12"/>
    <mergeCell ref="C6:Y6"/>
    <mergeCell ref="B7:Y7"/>
    <mergeCell ref="H10:H12"/>
    <mergeCell ref="I10:I12"/>
    <mergeCell ref="J10:J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75" zoomScaleSheetLayoutView="75" workbookViewId="0" topLeftCell="A16">
      <selection activeCell="C50" sqref="C50:Y53"/>
    </sheetView>
  </sheetViews>
  <sheetFormatPr defaultColWidth="9.00390625" defaultRowHeight="12.75"/>
  <cols>
    <col min="1" max="1" width="3.625" style="23" customWidth="1"/>
    <col min="2" max="2" width="11.75390625" style="23" customWidth="1"/>
    <col min="3" max="3" width="15.125" style="23" customWidth="1"/>
    <col min="4" max="4" width="13.375" style="23" customWidth="1"/>
    <col min="5" max="5" width="14.625" style="23" customWidth="1"/>
    <col min="6" max="11" width="11.25390625" style="23" customWidth="1"/>
    <col min="12" max="12" width="15.875" style="23" customWidth="1"/>
    <col min="13" max="23" width="11.25390625" style="23" customWidth="1"/>
    <col min="24" max="24" width="19.25390625" style="23" customWidth="1"/>
    <col min="25" max="25" width="9.625" style="23" customWidth="1"/>
    <col min="26" max="26" width="10.00390625" style="23" customWidth="1"/>
    <col min="27" max="27" width="9.125" style="24" customWidth="1"/>
    <col min="28" max="16384" width="9.125" style="23" customWidth="1"/>
  </cols>
  <sheetData>
    <row r="1" spans="2:8" ht="12.75">
      <c r="B1" s="22" t="s">
        <v>5</v>
      </c>
      <c r="C1" s="22"/>
      <c r="D1" s="22"/>
      <c r="E1" s="22"/>
      <c r="F1" s="22"/>
      <c r="G1" s="22"/>
      <c r="H1" s="22"/>
    </row>
    <row r="2" spans="2:8" ht="12.75">
      <c r="B2" s="22" t="s">
        <v>6</v>
      </c>
      <c r="C2" s="22"/>
      <c r="D2" s="22"/>
      <c r="E2" s="22"/>
      <c r="F2" s="22"/>
      <c r="G2" s="22"/>
      <c r="H2" s="22"/>
    </row>
    <row r="3" spans="2:26" ht="12.75">
      <c r="B3" s="25" t="s">
        <v>20</v>
      </c>
      <c r="C3" s="25"/>
      <c r="D3" s="25"/>
      <c r="E3" s="22"/>
      <c r="F3" s="22"/>
      <c r="G3" s="22"/>
      <c r="H3" s="22"/>
      <c r="J3" s="26"/>
      <c r="K3" s="26"/>
      <c r="L3" s="26"/>
      <c r="M3" s="26"/>
      <c r="N3" s="2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22"/>
      <c r="C4" s="22"/>
      <c r="D4" s="22"/>
      <c r="E4" s="22"/>
      <c r="F4" s="22"/>
      <c r="G4" s="22"/>
      <c r="H4" s="22"/>
      <c r="J4" s="26"/>
      <c r="K4" s="26"/>
      <c r="L4" s="26"/>
      <c r="M4" s="26"/>
      <c r="N4" s="2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">
      <c r="C5" s="98" t="s">
        <v>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13"/>
    </row>
    <row r="6" spans="2:26" ht="18" customHeight="1">
      <c r="B6" s="99" t="s">
        <v>21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5"/>
    </row>
    <row r="7" spans="2:26" ht="18" customHeigh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4"/>
    </row>
    <row r="8" spans="2:26" ht="18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4"/>
    </row>
    <row r="9" spans="2:26" ht="18" customHeight="1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6"/>
    </row>
    <row r="10" spans="2:26" ht="24" customHeight="1">
      <c r="B10" s="61" t="s">
        <v>22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2:27" ht="30" customHeight="1">
      <c r="B11" s="89" t="s">
        <v>3</v>
      </c>
      <c r="C11" s="95" t="s">
        <v>14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101" t="s">
        <v>16</v>
      </c>
      <c r="Y11" s="103" t="s">
        <v>18</v>
      </c>
      <c r="Z11" s="17"/>
      <c r="AA11" s="23"/>
    </row>
    <row r="12" spans="2:27" ht="48.75" customHeight="1">
      <c r="B12" s="90"/>
      <c r="C12" s="94" t="s">
        <v>23</v>
      </c>
      <c r="D12" s="93" t="s">
        <v>24</v>
      </c>
      <c r="E12" s="93" t="s">
        <v>25</v>
      </c>
      <c r="F12" s="93" t="s">
        <v>26</v>
      </c>
      <c r="G12" s="93" t="s">
        <v>27</v>
      </c>
      <c r="H12" s="93" t="s">
        <v>28</v>
      </c>
      <c r="I12" s="93" t="s">
        <v>29</v>
      </c>
      <c r="J12" s="93" t="s">
        <v>30</v>
      </c>
      <c r="K12" s="93" t="s">
        <v>31</v>
      </c>
      <c r="L12" s="93" t="s">
        <v>32</v>
      </c>
      <c r="M12" s="89" t="s">
        <v>33</v>
      </c>
      <c r="N12" s="89" t="s">
        <v>34</v>
      </c>
      <c r="O12" s="89" t="s">
        <v>35</v>
      </c>
      <c r="P12" s="89" t="s">
        <v>36</v>
      </c>
      <c r="Q12" s="89" t="s">
        <v>37</v>
      </c>
      <c r="R12" s="89" t="s">
        <v>38</v>
      </c>
      <c r="S12" s="89" t="s">
        <v>39</v>
      </c>
      <c r="T12" s="89" t="s">
        <v>40</v>
      </c>
      <c r="U12" s="89" t="s">
        <v>41</v>
      </c>
      <c r="V12" s="89" t="s">
        <v>117</v>
      </c>
      <c r="W12" s="89" t="s">
        <v>42</v>
      </c>
      <c r="X12" s="101"/>
      <c r="Y12" s="104"/>
      <c r="Z12" s="17"/>
      <c r="AA12" s="23"/>
    </row>
    <row r="13" spans="2:27" ht="15.75" customHeight="1">
      <c r="B13" s="90"/>
      <c r="C13" s="94"/>
      <c r="D13" s="93"/>
      <c r="E13" s="93"/>
      <c r="F13" s="93"/>
      <c r="G13" s="93"/>
      <c r="H13" s="93"/>
      <c r="I13" s="93"/>
      <c r="J13" s="93"/>
      <c r="K13" s="93"/>
      <c r="L13" s="93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101"/>
      <c r="Y13" s="104"/>
      <c r="Z13" s="17"/>
      <c r="AA13" s="23"/>
    </row>
    <row r="14" spans="2:27" ht="30" customHeight="1">
      <c r="B14" s="92"/>
      <c r="C14" s="94"/>
      <c r="D14" s="93"/>
      <c r="E14" s="93"/>
      <c r="F14" s="93"/>
      <c r="G14" s="93"/>
      <c r="H14" s="93"/>
      <c r="I14" s="93"/>
      <c r="J14" s="93"/>
      <c r="K14" s="93"/>
      <c r="L14" s="93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101"/>
      <c r="Y14" s="105"/>
      <c r="Z14" s="17"/>
      <c r="AA14" s="23"/>
    </row>
    <row r="15" spans="2:28" ht="15.75" customHeight="1">
      <c r="B15" s="11">
        <v>1</v>
      </c>
      <c r="C15" s="35">
        <f>Лист3!G3</f>
        <v>655037.47</v>
      </c>
      <c r="D15" s="35">
        <f>Лист3!I3</f>
        <v>1091128.84</v>
      </c>
      <c r="E15" s="35">
        <f>Лист3!K3</f>
        <v>878631.98</v>
      </c>
      <c r="F15" s="35">
        <f>Лист3!Y3</f>
        <v>3916.78</v>
      </c>
      <c r="G15" s="35">
        <f>Лист3!BQ3</f>
        <v>5954.9</v>
      </c>
      <c r="H15" s="35">
        <f>Лист3!BU3</f>
        <v>2504</v>
      </c>
      <c r="I15" s="35">
        <f>Лист3!BW3</f>
        <v>20772.58</v>
      </c>
      <c r="J15" s="35">
        <f>Лист3!AY3</f>
        <v>12825.05</v>
      </c>
      <c r="K15" s="35">
        <f>Лист3!CA3</f>
        <v>4057.15</v>
      </c>
      <c r="L15" s="35">
        <f>Лист3!AE3</f>
        <v>34573.68</v>
      </c>
      <c r="M15" s="35">
        <f>Лист3!AG3</f>
        <v>14255.31</v>
      </c>
      <c r="N15" s="35">
        <f>Лист3!AI3</f>
        <v>47604.94</v>
      </c>
      <c r="O15" s="35">
        <f>Лист3!BC3</f>
        <v>852.71</v>
      </c>
      <c r="P15" s="35">
        <f>Лист3!BE3</f>
        <v>2830.08</v>
      </c>
      <c r="Q15" s="35">
        <f>Лист3!CK3</f>
        <v>3681.43</v>
      </c>
      <c r="R15" s="35">
        <f>Лист3!BK3</f>
        <v>3265.53</v>
      </c>
      <c r="S15" s="35">
        <f>Лист3!BA3</f>
        <v>79681.54</v>
      </c>
      <c r="T15" s="35">
        <f>Лист3!CM3</f>
        <v>73655.55</v>
      </c>
      <c r="U15" s="35">
        <f>Лист3!BM3</f>
        <v>19006.92</v>
      </c>
      <c r="V15" s="35">
        <f>Лист3!BS3</f>
        <v>3326.34</v>
      </c>
      <c r="W15" s="35">
        <f>Лист3!AC3</f>
        <v>8804.49</v>
      </c>
      <c r="X15" s="36">
        <f aca="true" t="shared" si="0" ref="X15:X44">SUM(C15:W15)</f>
        <v>2966367.2699999996</v>
      </c>
      <c r="Y15" s="27">
        <f>ШДО!R13</f>
        <v>38.1396</v>
      </c>
      <c r="Z15" s="18"/>
      <c r="AA15" s="100" t="s">
        <v>19</v>
      </c>
      <c r="AB15" s="100"/>
    </row>
    <row r="16" spans="2:28" ht="15.75">
      <c r="B16" s="11">
        <v>2</v>
      </c>
      <c r="C16" s="35">
        <f>Лист3!G4</f>
        <v>564434.56</v>
      </c>
      <c r="D16" s="35">
        <f>Лист3!I4</f>
        <v>1139610.88</v>
      </c>
      <c r="E16" s="35">
        <f>Лист3!K4</f>
        <v>952510.5</v>
      </c>
      <c r="F16" s="35">
        <f>Лист3!Y4</f>
        <v>3239.7</v>
      </c>
      <c r="G16" s="35">
        <f>Лист3!BQ4</f>
        <v>6660.04</v>
      </c>
      <c r="H16" s="35">
        <f>Лист3!BU4</f>
        <v>3353.77</v>
      </c>
      <c r="I16" s="35">
        <f>Лист3!BW4</f>
        <v>26236.57</v>
      </c>
      <c r="J16" s="35">
        <f>Лист3!AY4</f>
        <v>15060.11</v>
      </c>
      <c r="K16" s="35">
        <f>Лист3!CA4</f>
        <v>5241.87</v>
      </c>
      <c r="L16" s="35">
        <f>Лист3!AE4</f>
        <v>70512.47</v>
      </c>
      <c r="M16" s="35">
        <f>Лист3!AG4</f>
        <v>19021.42</v>
      </c>
      <c r="N16" s="35">
        <f>Лист3!AI4</f>
        <v>60679.03</v>
      </c>
      <c r="O16" s="35">
        <f>Лист3!BC4</f>
        <v>1189.96</v>
      </c>
      <c r="P16" s="35">
        <f>Лист3!BE4</f>
        <v>3636.14</v>
      </c>
      <c r="Q16" s="35">
        <f>Лист3!CK4</f>
        <v>4990.17</v>
      </c>
      <c r="R16" s="35">
        <f>Лист3!BK4</f>
        <v>4287.69</v>
      </c>
      <c r="S16" s="35">
        <f>Лист3!BA4</f>
        <v>100296.38</v>
      </c>
      <c r="T16" s="35">
        <f>Лист3!CM4</f>
        <v>90092.34</v>
      </c>
      <c r="U16" s="35">
        <f>Лист3!BM4</f>
        <v>24449.54</v>
      </c>
      <c r="V16" s="35">
        <f>Лист3!BS4</f>
        <v>4460.61</v>
      </c>
      <c r="W16" s="35">
        <f>Лист3!AC4</f>
        <v>10415.41</v>
      </c>
      <c r="X16" s="36">
        <f t="shared" si="0"/>
        <v>3110379.1599999997</v>
      </c>
      <c r="Y16" s="27">
        <f>ШДО!R14</f>
        <v>38.1646</v>
      </c>
      <c r="Z16" s="18"/>
      <c r="AA16" s="100"/>
      <c r="AB16" s="100"/>
    </row>
    <row r="17" spans="2:28" ht="15.75">
      <c r="B17" s="11">
        <v>3</v>
      </c>
      <c r="C17" s="35">
        <f>Лист3!G5</f>
        <v>556776.53</v>
      </c>
      <c r="D17" s="35">
        <f>Лист3!I5</f>
        <v>1124625.03</v>
      </c>
      <c r="E17" s="35">
        <f>Лист3!K5</f>
        <v>912577.13</v>
      </c>
      <c r="F17" s="35">
        <f>Лист3!Y5</f>
        <v>2662.95</v>
      </c>
      <c r="G17" s="35">
        <f>Лист3!BQ5</f>
        <v>6496.68</v>
      </c>
      <c r="H17" s="35">
        <f>Лист3!BU5</f>
        <v>2950.36</v>
      </c>
      <c r="I17" s="35">
        <f>Лист3!BW5</f>
        <v>24294.77</v>
      </c>
      <c r="J17" s="35">
        <f>Лист3!AY5</f>
        <v>14093.1</v>
      </c>
      <c r="K17" s="35">
        <f>Лист3!CA5</f>
        <v>4533.81</v>
      </c>
      <c r="L17" s="35">
        <f>Лист3!AE5</f>
        <v>73846.91</v>
      </c>
      <c r="M17" s="35">
        <f>Лист3!AG5</f>
        <v>17736.18</v>
      </c>
      <c r="N17" s="35">
        <f>Лист3!AI5</f>
        <v>57668.08</v>
      </c>
      <c r="O17" s="35">
        <f>Лист3!BC5</f>
        <v>1119.21</v>
      </c>
      <c r="P17" s="35">
        <f>Лист3!BE5</f>
        <v>3332.23</v>
      </c>
      <c r="Q17" s="35">
        <f>Лист3!CK5</f>
        <v>4644.28</v>
      </c>
      <c r="R17" s="35">
        <f>Лист3!BK5</f>
        <v>3944.94</v>
      </c>
      <c r="S17" s="35">
        <f>Лист3!BA5</f>
        <v>98017.21</v>
      </c>
      <c r="T17" s="35">
        <f>Лист3!CM5</f>
        <v>86065.34</v>
      </c>
      <c r="U17" s="35">
        <f>Лист3!BM5</f>
        <v>21082.06</v>
      </c>
      <c r="V17" s="35">
        <f>Лист3!BS5</f>
        <v>3868.7</v>
      </c>
      <c r="W17" s="35">
        <f>Лист3!AC5</f>
        <v>9509.39</v>
      </c>
      <c r="X17" s="36">
        <f t="shared" si="0"/>
        <v>3029844.8900000006</v>
      </c>
      <c r="Y17" s="27"/>
      <c r="Z17" s="18"/>
      <c r="AA17" s="100"/>
      <c r="AB17" s="100"/>
    </row>
    <row r="18" spans="2:28" ht="15.75">
      <c r="B18" s="11">
        <v>4</v>
      </c>
      <c r="C18" s="35">
        <f>Лист3!G6</f>
        <v>473883</v>
      </c>
      <c r="D18" s="35">
        <f>Лист3!I6</f>
        <v>1039661.22</v>
      </c>
      <c r="E18" s="35">
        <f>Лист3!K6</f>
        <v>873706.83</v>
      </c>
      <c r="F18" s="35">
        <f>Лист3!Y6</f>
        <v>2626.2</v>
      </c>
      <c r="G18" s="35">
        <f>Лист3!BQ6</f>
        <v>5277.52</v>
      </c>
      <c r="H18" s="35">
        <f>Лист3!BU6</f>
        <v>2611.22</v>
      </c>
      <c r="I18" s="35">
        <f>Лист3!BW6</f>
        <v>21131.01</v>
      </c>
      <c r="J18" s="35">
        <f>Лист3!AY6</f>
        <v>12659.54</v>
      </c>
      <c r="K18" s="35">
        <f>Лист3!CA6</f>
        <v>4203.06</v>
      </c>
      <c r="L18" s="35">
        <f>Лист3!AE6</f>
        <v>129675.02</v>
      </c>
      <c r="M18" s="35">
        <f>Лист3!AG6</f>
        <v>16113.08</v>
      </c>
      <c r="N18" s="35">
        <f>Лист3!AI6</f>
        <v>52077.94</v>
      </c>
      <c r="O18" s="35">
        <f>Лист3!BC6</f>
        <v>946.06</v>
      </c>
      <c r="P18" s="35">
        <f>Лист3!BE6</f>
        <v>2856.92</v>
      </c>
      <c r="Q18" s="35">
        <f>Лист3!CK6</f>
        <v>4228.46</v>
      </c>
      <c r="R18" s="35">
        <f>Лист3!BK6</f>
        <v>3441.86</v>
      </c>
      <c r="S18" s="35">
        <f>Лист3!BA6</f>
        <v>91099.55</v>
      </c>
      <c r="T18" s="35">
        <f>Лист3!CM6</f>
        <v>81560.21</v>
      </c>
      <c r="U18" s="35">
        <f>Лист3!BM6</f>
        <v>18936.94</v>
      </c>
      <c r="V18" s="35">
        <f>Лист3!BS6</f>
        <v>3422.43</v>
      </c>
      <c r="W18" s="35">
        <f>Лист3!AC6</f>
        <v>8111.07</v>
      </c>
      <c r="X18" s="36">
        <f t="shared" si="0"/>
        <v>2848229.1399999997</v>
      </c>
      <c r="Y18" s="27">
        <f>ШДО!R16</f>
        <v>38.12</v>
      </c>
      <c r="Z18" s="18"/>
      <c r="AA18" s="100"/>
      <c r="AB18" s="100"/>
    </row>
    <row r="19" spans="2:28" ht="15.75">
      <c r="B19" s="11">
        <v>5</v>
      </c>
      <c r="C19" s="35">
        <f>Лист3!G7</f>
        <v>464526.55</v>
      </c>
      <c r="D19" s="35">
        <f>Лист3!I7</f>
        <v>1030362.66</v>
      </c>
      <c r="E19" s="35">
        <f>Лист3!K7</f>
        <v>760209.12</v>
      </c>
      <c r="F19" s="35">
        <f>Лист3!Y7</f>
        <v>2366.25</v>
      </c>
      <c r="G19" s="35">
        <f>Лист3!BQ7</f>
        <v>4886.14</v>
      </c>
      <c r="H19" s="35">
        <f>Лист3!BU7</f>
        <v>2317.3</v>
      </c>
      <c r="I19" s="35">
        <f>Лист3!BW7</f>
        <v>19725.06</v>
      </c>
      <c r="J19" s="35">
        <f>Лист3!AY7</f>
        <v>11147.3</v>
      </c>
      <c r="K19" s="35">
        <f>Лист3!CA7</f>
        <v>3847.92</v>
      </c>
      <c r="L19" s="35">
        <f>Лист3!AE7</f>
        <v>109453.94</v>
      </c>
      <c r="M19" s="35">
        <f>Лист3!AG7</f>
        <v>14946.77</v>
      </c>
      <c r="N19" s="35">
        <f>Лист3!AI7</f>
        <v>46581.47</v>
      </c>
      <c r="O19" s="35">
        <f>Лист3!BC7</f>
        <v>850.85</v>
      </c>
      <c r="P19" s="35">
        <f>Лист3!BE7</f>
        <v>2484.5</v>
      </c>
      <c r="Q19" s="35">
        <f>Лист3!CK7</f>
        <v>3876.6</v>
      </c>
      <c r="R19" s="35">
        <f>Лист3!BK7</f>
        <v>3298.53</v>
      </c>
      <c r="S19" s="35">
        <f>Лист3!BA7</f>
        <v>79289.59</v>
      </c>
      <c r="T19" s="35">
        <f>Лист3!CM7</f>
        <v>68637.95</v>
      </c>
      <c r="U19" s="35">
        <f>Лист3!BM7</f>
        <v>17229.25</v>
      </c>
      <c r="V19" s="35">
        <f>Лист3!BS7</f>
        <v>3056.19</v>
      </c>
      <c r="W19" s="35">
        <f>Лист3!AC7</f>
        <v>7326.53</v>
      </c>
      <c r="X19" s="36">
        <f t="shared" si="0"/>
        <v>2656420.4699999997</v>
      </c>
      <c r="Y19" s="27">
        <f>ШДО!R17</f>
        <v>38.13</v>
      </c>
      <c r="Z19" s="18"/>
      <c r="AA19" s="100"/>
      <c r="AB19" s="100"/>
    </row>
    <row r="20" spans="2:28" ht="15.75" customHeight="1">
      <c r="B20" s="11">
        <v>6</v>
      </c>
      <c r="C20" s="35">
        <f>Лист3!G8</f>
        <v>439459.3</v>
      </c>
      <c r="D20" s="35">
        <f>Лист3!I8</f>
        <v>1046880.34</v>
      </c>
      <c r="E20" s="35">
        <f>Лист3!K8</f>
        <v>655887.39</v>
      </c>
      <c r="F20" s="35">
        <f>Лист3!Y8</f>
        <v>2114.65</v>
      </c>
      <c r="G20" s="35">
        <f>Лист3!BQ8</f>
        <v>4032.68</v>
      </c>
      <c r="H20" s="35">
        <f>Лист3!BU8</f>
        <v>2050.97</v>
      </c>
      <c r="I20" s="35">
        <f>Лист3!BW8</f>
        <v>16752.98</v>
      </c>
      <c r="J20" s="35">
        <f>Лист3!AY8</f>
        <v>9540.5</v>
      </c>
      <c r="K20" s="35">
        <f>Лист3!CA8</f>
        <v>3284.96</v>
      </c>
      <c r="L20" s="35">
        <f>Лист3!AE8</f>
        <v>29713.22</v>
      </c>
      <c r="M20" s="35">
        <f>Лист3!AG8</f>
        <v>12742.91</v>
      </c>
      <c r="N20" s="35">
        <f>Лист3!AI8</f>
        <v>39928.58</v>
      </c>
      <c r="O20" s="35">
        <f>Лист3!BC8</f>
        <v>729.08</v>
      </c>
      <c r="P20" s="35">
        <f>Лист3!BE8</f>
        <v>1993.32</v>
      </c>
      <c r="Q20" s="35">
        <f>Лист3!CK8</f>
        <v>3199.19</v>
      </c>
      <c r="R20" s="35">
        <f>Лист3!BK8</f>
        <v>2783.57</v>
      </c>
      <c r="S20" s="35">
        <f>Лист3!BA8</f>
        <v>68785.52</v>
      </c>
      <c r="T20" s="35">
        <f>Лист3!CM8</f>
        <v>60094.54</v>
      </c>
      <c r="U20" s="35">
        <f>Лист3!BM8</f>
        <v>14942.52</v>
      </c>
      <c r="V20" s="35">
        <f>Лист3!BS8</f>
        <v>2591.34</v>
      </c>
      <c r="W20" s="35">
        <f>Лист3!AC8</f>
        <v>6707.44</v>
      </c>
      <c r="X20" s="36">
        <f t="shared" si="0"/>
        <v>2424215</v>
      </c>
      <c r="Y20" s="27">
        <f>ШДО!R18</f>
        <v>38.08</v>
      </c>
      <c r="Z20" s="18"/>
      <c r="AA20" s="100"/>
      <c r="AB20" s="100"/>
    </row>
    <row r="21" spans="2:28" ht="15.75">
      <c r="B21" s="11">
        <v>7</v>
      </c>
      <c r="C21" s="35">
        <f>Лист3!G9</f>
        <v>380591.52</v>
      </c>
      <c r="D21" s="35">
        <f>Лист3!I9</f>
        <v>997154.56</v>
      </c>
      <c r="E21" s="35">
        <f>Лист3!K9</f>
        <v>280857.89</v>
      </c>
      <c r="F21" s="35">
        <f>Лист3!Y9</f>
        <v>3244.84</v>
      </c>
      <c r="G21" s="35">
        <f>Лист3!BQ9</f>
        <v>3333.55</v>
      </c>
      <c r="H21" s="35">
        <f>Лист3!BU9</f>
        <v>1734.66</v>
      </c>
      <c r="I21" s="35">
        <f>Лист3!BW9</f>
        <v>13559.89</v>
      </c>
      <c r="J21" s="35">
        <f>Лист3!AY9</f>
        <v>8205.5</v>
      </c>
      <c r="K21" s="35">
        <f>Лист3!CA9</f>
        <v>2756.16</v>
      </c>
      <c r="L21" s="35">
        <f>Лист3!AE9</f>
        <v>72234.45</v>
      </c>
      <c r="M21" s="35">
        <f>Лист3!AG9</f>
        <v>10733.58</v>
      </c>
      <c r="N21" s="35">
        <f>Лист3!AI9</f>
        <v>34344.86</v>
      </c>
      <c r="O21" s="35">
        <f>Лист3!BC9</f>
        <v>523.39</v>
      </c>
      <c r="P21" s="35">
        <f>Лист3!BE9</f>
        <v>1816.48</v>
      </c>
      <c r="Q21" s="35">
        <f>Лист3!CK9</f>
        <v>2528.11</v>
      </c>
      <c r="R21" s="35">
        <f>Лист3!BK9</f>
        <v>2283.92</v>
      </c>
      <c r="S21" s="35">
        <f>Лист3!BA9</f>
        <v>58967.98</v>
      </c>
      <c r="T21" s="35">
        <f>Лист3!CM9</f>
        <v>50220.25</v>
      </c>
      <c r="U21" s="35">
        <f>Лист3!BM9</f>
        <v>12853.28</v>
      </c>
      <c r="V21" s="35">
        <f>Лист3!BS9</f>
        <v>2229.92</v>
      </c>
      <c r="W21" s="35">
        <f>Лист3!AC9</f>
        <v>5589.46</v>
      </c>
      <c r="X21" s="36">
        <f t="shared" si="0"/>
        <v>1945764.25</v>
      </c>
      <c r="Y21" s="27">
        <f>ШДО!R19</f>
        <v>38.11</v>
      </c>
      <c r="Z21" s="18"/>
      <c r="AA21" s="100"/>
      <c r="AB21" s="100"/>
    </row>
    <row r="22" spans="2:28" ht="15.75">
      <c r="B22" s="11">
        <v>8</v>
      </c>
      <c r="C22" s="35">
        <f>Лист3!G10</f>
        <v>455350.48</v>
      </c>
      <c r="D22" s="35">
        <f>Лист3!I10</f>
        <v>1010318.97</v>
      </c>
      <c r="E22" s="35">
        <f>Лист3!K10</f>
        <v>250859.31</v>
      </c>
      <c r="F22" s="35">
        <f>Лист3!Y10</f>
        <v>2242.09</v>
      </c>
      <c r="G22" s="35">
        <f>Лист3!BQ10</f>
        <v>2526.42</v>
      </c>
      <c r="H22" s="35">
        <f>Лист3!BU10</f>
        <v>1420.39</v>
      </c>
      <c r="I22" s="35">
        <f>Лист3!BW10</f>
        <v>10580.53</v>
      </c>
      <c r="J22" s="35">
        <f>Лист3!AY10</f>
        <v>5981.02</v>
      </c>
      <c r="K22" s="35">
        <f>Лист3!CA10</f>
        <v>2215.87</v>
      </c>
      <c r="L22" s="35">
        <f>Лист3!AE10</f>
        <v>29853.07</v>
      </c>
      <c r="M22" s="35">
        <f>Лист3!AG10</f>
        <v>8093.92</v>
      </c>
      <c r="N22" s="35">
        <f>Лист3!AI10</f>
        <v>25447.11</v>
      </c>
      <c r="O22" s="35">
        <f>Лист3!BC10</f>
        <v>493.4</v>
      </c>
      <c r="P22" s="35">
        <f>Лист3!BE10</f>
        <v>1318.08</v>
      </c>
      <c r="Q22" s="35">
        <f>Лист3!CK10</f>
        <v>1971.53</v>
      </c>
      <c r="R22" s="35">
        <f>Лист3!BK10</f>
        <v>1830.88</v>
      </c>
      <c r="S22" s="35">
        <f>Лист3!BA10</f>
        <v>46121.75</v>
      </c>
      <c r="T22" s="35">
        <f>Лист3!CM10</f>
        <v>37515.3</v>
      </c>
      <c r="U22" s="35">
        <f>Лист3!BM10</f>
        <v>10566.72</v>
      </c>
      <c r="V22" s="35">
        <f>Лист3!BS10</f>
        <v>1814.78</v>
      </c>
      <c r="W22" s="35">
        <f>Лист3!AC10</f>
        <v>3169.34</v>
      </c>
      <c r="X22" s="36">
        <f t="shared" si="0"/>
        <v>1909690.9600000002</v>
      </c>
      <c r="Y22" s="27">
        <f>ШДО!R20</f>
        <v>38.15</v>
      </c>
      <c r="Z22" s="18"/>
      <c r="AA22" s="100"/>
      <c r="AB22" s="100"/>
    </row>
    <row r="23" spans="2:27" ht="15" customHeight="1">
      <c r="B23" s="11">
        <v>9</v>
      </c>
      <c r="C23" s="35">
        <f>Лист3!G11</f>
        <v>377510.53</v>
      </c>
      <c r="D23" s="35">
        <f>Лист3!I11</f>
        <v>946835.25</v>
      </c>
      <c r="E23" s="35">
        <f>Лист3!K11</f>
        <v>245350.45</v>
      </c>
      <c r="F23" s="35">
        <f>Лист3!Y11</f>
        <v>1390.45</v>
      </c>
      <c r="G23" s="35">
        <f>Лист3!BQ11</f>
        <v>2539.51</v>
      </c>
      <c r="H23" s="35">
        <f>Лист3!BU11</f>
        <v>1302.4</v>
      </c>
      <c r="I23" s="35">
        <f>Лист3!BW11</f>
        <v>11110.84</v>
      </c>
      <c r="J23" s="35">
        <f>Лист3!AY11</f>
        <v>5335.62</v>
      </c>
      <c r="K23" s="35">
        <f>Лист3!CA11</f>
        <v>2197.84</v>
      </c>
      <c r="L23" s="35">
        <f>Лист3!AE11</f>
        <v>83019.23</v>
      </c>
      <c r="M23" s="35">
        <f>Лист3!AG11</f>
        <v>7889.62</v>
      </c>
      <c r="N23" s="35">
        <f>Лист3!AI11</f>
        <v>25869.83</v>
      </c>
      <c r="O23" s="35">
        <f>Лист3!BC11</f>
        <v>440.03</v>
      </c>
      <c r="P23" s="35">
        <f>Лист3!BE11</f>
        <v>1326.33</v>
      </c>
      <c r="Q23" s="35">
        <f>Лист3!CK11</f>
        <v>2086.78</v>
      </c>
      <c r="R23" s="35">
        <f>Лист3!BK11</f>
        <v>1728.92</v>
      </c>
      <c r="S23" s="35">
        <f>Лист3!BA11</f>
        <v>44454.81</v>
      </c>
      <c r="T23" s="35">
        <f>Лист3!CM11</f>
        <v>37883.29</v>
      </c>
      <c r="U23" s="35">
        <f>Лист3!BM11</f>
        <v>9470.98</v>
      </c>
      <c r="V23" s="35">
        <f>Лист3!BS11</f>
        <v>1749.74</v>
      </c>
      <c r="W23" s="35">
        <f>Лист3!AC11</f>
        <v>4461.12</v>
      </c>
      <c r="X23" s="36">
        <f t="shared" si="0"/>
        <v>1813953.5700000005</v>
      </c>
      <c r="Y23" s="27"/>
      <c r="Z23" s="18"/>
      <c r="AA23" s="28"/>
    </row>
    <row r="24" spans="2:27" ht="15.75">
      <c r="B24" s="11">
        <v>10</v>
      </c>
      <c r="C24" s="35">
        <f>Лист3!G12</f>
        <v>389926.03</v>
      </c>
      <c r="D24" s="35">
        <f>Лист3!I12</f>
        <v>908589.78</v>
      </c>
      <c r="E24" s="35">
        <f>Лист3!K12</f>
        <v>252265.95</v>
      </c>
      <c r="F24" s="35">
        <f>Лист3!Y12</f>
        <v>1044.64</v>
      </c>
      <c r="G24" s="35">
        <f>Лист3!BQ12</f>
        <v>2385.16</v>
      </c>
      <c r="H24" s="35">
        <f>Лист3!BU12</f>
        <v>1099.63</v>
      </c>
      <c r="I24" s="35">
        <f>Лист3!BW12</f>
        <v>9707.23</v>
      </c>
      <c r="J24" s="35">
        <f>Лист3!AY12</f>
        <v>4796.87</v>
      </c>
      <c r="K24" s="35">
        <f>Лист3!CA12</f>
        <v>1891.9</v>
      </c>
      <c r="L24" s="35">
        <f>Лист3!AE12</f>
        <v>198508.71</v>
      </c>
      <c r="M24" s="35">
        <f>Лист3!AG12</f>
        <v>6975.11</v>
      </c>
      <c r="N24" s="35">
        <f>Лист3!AI12</f>
        <v>23244.01</v>
      </c>
      <c r="O24" s="35">
        <f>Лист3!BC12</f>
        <v>448.53</v>
      </c>
      <c r="P24" s="35">
        <f>Лист3!BE12</f>
        <v>1170.33</v>
      </c>
      <c r="Q24" s="35">
        <f>Лист3!CK12</f>
        <v>1706</v>
      </c>
      <c r="R24" s="35">
        <f>Лист3!BK12</f>
        <v>1565.45</v>
      </c>
      <c r="S24" s="35">
        <f>Лист3!BA12</f>
        <v>41822.1</v>
      </c>
      <c r="T24" s="35">
        <f>Лист3!CM12</f>
        <v>40550.83</v>
      </c>
      <c r="U24" s="35">
        <f>Лист3!BM12</f>
        <v>8688.26</v>
      </c>
      <c r="V24" s="35">
        <f>Лист3!BS12</f>
        <v>1530.16</v>
      </c>
      <c r="W24" s="35">
        <f>Лист3!AC12</f>
        <v>4833.89</v>
      </c>
      <c r="X24" s="36">
        <f t="shared" si="0"/>
        <v>1902750.5699999998</v>
      </c>
      <c r="Y24" s="27"/>
      <c r="Z24" s="18"/>
      <c r="AA24" s="28"/>
    </row>
    <row r="25" spans="2:27" ht="15.75">
      <c r="B25" s="11">
        <v>11</v>
      </c>
      <c r="C25" s="35">
        <f>Лист3!G13</f>
        <v>337174.25</v>
      </c>
      <c r="D25" s="35">
        <f>Лист3!I13</f>
        <v>955869.44</v>
      </c>
      <c r="E25" s="35">
        <f>Лист3!K13</f>
        <v>255558.48</v>
      </c>
      <c r="F25" s="35">
        <f>Лист3!Y13</f>
        <v>1748.48</v>
      </c>
      <c r="G25" s="35">
        <f>Лист3!BQ13</f>
        <v>1865.35</v>
      </c>
      <c r="H25" s="35">
        <f>Лист3!BU13</f>
        <v>985.72</v>
      </c>
      <c r="I25" s="35">
        <f>Лист3!BW13</f>
        <v>8263.36</v>
      </c>
      <c r="J25" s="35">
        <f>Лист3!AY13</f>
        <v>3919.5</v>
      </c>
      <c r="K25" s="35">
        <f>Лист3!CA13</f>
        <v>1539.11</v>
      </c>
      <c r="L25" s="35">
        <f>Лист3!AE13</f>
        <v>107334.36</v>
      </c>
      <c r="M25" s="35">
        <f>Лист3!AG13</f>
        <v>6262.54</v>
      </c>
      <c r="N25" s="35">
        <f>Лист3!AI13</f>
        <v>20550.97</v>
      </c>
      <c r="O25" s="35">
        <f>Лист3!BC13</f>
        <v>329.28</v>
      </c>
      <c r="P25" s="35">
        <f>Лист3!BE13</f>
        <v>1006.72</v>
      </c>
      <c r="Q25" s="35">
        <f>Лист3!CK13</f>
        <v>1295.76</v>
      </c>
      <c r="R25" s="35">
        <f>Лист3!BK13</f>
        <v>1356.37</v>
      </c>
      <c r="S25" s="35">
        <f>Лист3!BA13</f>
        <v>36238.65</v>
      </c>
      <c r="T25" s="35">
        <f>Лист3!CM13</f>
        <v>31325.05</v>
      </c>
      <c r="U25" s="35">
        <f>Лист3!BM13</f>
        <v>7518.03</v>
      </c>
      <c r="V25" s="35">
        <f>Лист3!BS13</f>
        <v>1287.09</v>
      </c>
      <c r="W25" s="35">
        <f>Лист3!AC13</f>
        <v>2814.99</v>
      </c>
      <c r="X25" s="36">
        <f t="shared" si="0"/>
        <v>1784243.5000000005</v>
      </c>
      <c r="Y25" s="27">
        <f>ШДО!R23</f>
        <v>38.38</v>
      </c>
      <c r="Z25" s="18"/>
      <c r="AA25" s="28"/>
    </row>
    <row r="26" spans="2:27" ht="15.75">
      <c r="B26" s="11">
        <v>12</v>
      </c>
      <c r="C26" s="35">
        <f>Лист3!G14</f>
        <v>367307.48</v>
      </c>
      <c r="D26" s="35">
        <f>Лист3!I14</f>
        <v>915242.47</v>
      </c>
      <c r="E26" s="35">
        <f>Лист3!K14</f>
        <v>253252.53</v>
      </c>
      <c r="F26" s="35">
        <f>Лист3!Y14</f>
        <v>2923.07</v>
      </c>
      <c r="G26" s="35">
        <f>Лист3!BQ14</f>
        <v>1686.36</v>
      </c>
      <c r="H26" s="35">
        <f>Лист3!BU14</f>
        <v>840.14</v>
      </c>
      <c r="I26" s="35">
        <f>Лист3!BW14</f>
        <v>8091.86</v>
      </c>
      <c r="J26" s="35">
        <f>Лист3!AY14</f>
        <v>3565.2</v>
      </c>
      <c r="K26" s="35">
        <f>Лист3!CA14</f>
        <v>1346.42</v>
      </c>
      <c r="L26" s="35">
        <f>Лист3!AE14</f>
        <v>66183.25</v>
      </c>
      <c r="M26" s="35">
        <f>Лист3!AG14</f>
        <v>5723.04</v>
      </c>
      <c r="N26" s="35">
        <f>Лист3!AI14</f>
        <v>18620.79</v>
      </c>
      <c r="O26" s="35">
        <f>Лист3!BC14</f>
        <v>247.63</v>
      </c>
      <c r="P26" s="35">
        <f>Лист3!BE14</f>
        <v>879.49</v>
      </c>
      <c r="Q26" s="35">
        <f>Лист3!CK14</f>
        <v>1259.87</v>
      </c>
      <c r="R26" s="35">
        <f>Лист3!BK14</f>
        <v>1151.39</v>
      </c>
      <c r="S26" s="35">
        <f>Лист3!BA14</f>
        <v>34826.38</v>
      </c>
      <c r="T26" s="35">
        <f>Лист3!CM14</f>
        <v>35558.26</v>
      </c>
      <c r="U26" s="35">
        <f>Лист3!BM14</f>
        <v>6997.29</v>
      </c>
      <c r="V26" s="35">
        <f>Лист3!BS14</f>
        <v>1130.95</v>
      </c>
      <c r="W26" s="35">
        <f>Лист3!AC14</f>
        <v>2746.84</v>
      </c>
      <c r="X26" s="36">
        <f t="shared" si="0"/>
        <v>1729580.71</v>
      </c>
      <c r="Y26" s="27">
        <f>ШДО!R24</f>
        <v>38.47</v>
      </c>
      <c r="Z26" s="18"/>
      <c r="AA26" s="28"/>
    </row>
    <row r="27" spans="2:27" ht="15.75">
      <c r="B27" s="11">
        <v>13</v>
      </c>
      <c r="C27" s="35">
        <f>Лист3!G15</f>
        <v>398660.1</v>
      </c>
      <c r="D27" s="35">
        <f>Лист3!I15</f>
        <v>865525.94</v>
      </c>
      <c r="E27" s="35">
        <f>Лист3!K15</f>
        <v>251088.63</v>
      </c>
      <c r="F27" s="35">
        <f>Лист3!Y15</f>
        <v>1885.8</v>
      </c>
      <c r="G27" s="35">
        <f>Лист3!BQ15</f>
        <v>1675.86</v>
      </c>
      <c r="H27" s="35">
        <f>Лист3!BU15</f>
        <v>811.74</v>
      </c>
      <c r="I27" s="35">
        <f>Лист3!BW15</f>
        <v>7317.27</v>
      </c>
      <c r="J27" s="35">
        <f>Лист3!AY15</f>
        <v>3706.83</v>
      </c>
      <c r="K27" s="35">
        <f>Лист3!CA15</f>
        <v>1251.93</v>
      </c>
      <c r="L27" s="35">
        <f>Лист3!AE15</f>
        <v>77278.94</v>
      </c>
      <c r="M27" s="35">
        <f>Лист3!AG15</f>
        <v>5219.66</v>
      </c>
      <c r="N27" s="35">
        <f>Лист3!AI15</f>
        <v>16699.52</v>
      </c>
      <c r="O27" s="35">
        <f>Лист3!BC15</f>
        <v>296.17</v>
      </c>
      <c r="P27" s="35">
        <f>Лист3!BE15</f>
        <v>793.81</v>
      </c>
      <c r="Q27" s="35">
        <f>Лист3!CK15</f>
        <v>1081.07</v>
      </c>
      <c r="R27" s="35">
        <f>Лист3!BK15</f>
        <v>1199.42</v>
      </c>
      <c r="S27" s="35">
        <f>Лист3!BA15</f>
        <v>35605.33</v>
      </c>
      <c r="T27" s="35">
        <f>Лист3!CM15</f>
        <v>31327.99</v>
      </c>
      <c r="U27" s="35">
        <f>Лист3!BM15</f>
        <v>7984.3</v>
      </c>
      <c r="V27" s="35">
        <f>Лист3!BS15</f>
        <v>1078.72</v>
      </c>
      <c r="W27" s="35">
        <f>Лист3!AC15</f>
        <v>2676.7</v>
      </c>
      <c r="X27" s="36">
        <f t="shared" si="0"/>
        <v>1713165.73</v>
      </c>
      <c r="Y27" s="27">
        <f>ШДО!R25</f>
        <v>38.47</v>
      </c>
      <c r="Z27" s="18"/>
      <c r="AA27" s="28"/>
    </row>
    <row r="28" spans="2:27" ht="15.75">
      <c r="B28" s="11">
        <v>14</v>
      </c>
      <c r="C28" s="35">
        <f>Лист3!G16</f>
        <v>536830.74</v>
      </c>
      <c r="D28" s="35">
        <f>Лист3!I16</f>
        <v>1019219.25</v>
      </c>
      <c r="E28" s="35">
        <f>Лист3!K16</f>
        <v>256560.34</v>
      </c>
      <c r="F28" s="35">
        <f>Лист3!Y16</f>
        <v>1079.73</v>
      </c>
      <c r="G28" s="35">
        <f>Лист3!BQ16</f>
        <v>1844.94</v>
      </c>
      <c r="H28" s="35">
        <f>Лист3!BU16</f>
        <v>854.3</v>
      </c>
      <c r="I28" s="35">
        <f>Лист3!BW16</f>
        <v>8532.13</v>
      </c>
      <c r="J28" s="35">
        <f>Лист3!AY16</f>
        <v>3951.28</v>
      </c>
      <c r="K28" s="35">
        <f>Лист3!CA16</f>
        <v>1486.63</v>
      </c>
      <c r="L28" s="35">
        <f>Лист3!AE16</f>
        <v>45131.66</v>
      </c>
      <c r="M28" s="35">
        <f>Лист3!AG16</f>
        <v>5118.19</v>
      </c>
      <c r="N28" s="35">
        <f>Лист3!AI16</f>
        <v>16073.19</v>
      </c>
      <c r="O28" s="35">
        <f>Лист3!BC16</f>
        <v>292.2</v>
      </c>
      <c r="P28" s="35">
        <f>Лист3!BE16</f>
        <v>933.69</v>
      </c>
      <c r="Q28" s="35">
        <f>Лист3!CK16</f>
        <v>1376.99</v>
      </c>
      <c r="R28" s="35">
        <f>Лист3!BK16</f>
        <v>1227.07</v>
      </c>
      <c r="S28" s="35">
        <f>Лист3!BA16</f>
        <v>36981.2</v>
      </c>
      <c r="T28" s="35">
        <f>Лист3!CM16</f>
        <v>36705.82</v>
      </c>
      <c r="U28" s="35">
        <f>Лист3!BM16</f>
        <v>9432</v>
      </c>
      <c r="V28" s="35">
        <f>Лист3!BS16</f>
        <v>1099.01</v>
      </c>
      <c r="W28" s="35">
        <f>Лист3!AC16</f>
        <v>2831.11</v>
      </c>
      <c r="X28" s="36">
        <f t="shared" si="0"/>
        <v>1987561.4699999997</v>
      </c>
      <c r="Y28" s="27">
        <f>ШДО!R26</f>
        <v>38.53</v>
      </c>
      <c r="Z28" s="18"/>
      <c r="AA28" s="28"/>
    </row>
    <row r="29" spans="2:27" ht="15.75">
      <c r="B29" s="11">
        <v>15</v>
      </c>
      <c r="C29" s="35">
        <f>Лист3!G17</f>
        <v>366226.3</v>
      </c>
      <c r="D29" s="35">
        <f>Лист3!I17</f>
        <v>1014999.41</v>
      </c>
      <c r="E29" s="35">
        <f>Лист3!K17</f>
        <v>267604.01</v>
      </c>
      <c r="F29" s="35">
        <f>Лист3!Y17</f>
        <v>2672.11</v>
      </c>
      <c r="G29" s="35">
        <f>Лист3!BQ17</f>
        <v>1502.01</v>
      </c>
      <c r="H29" s="35">
        <f>Лист3!BU17</f>
        <v>1223.95</v>
      </c>
      <c r="I29" s="35">
        <f>Лист3!BW17</f>
        <v>11348.13</v>
      </c>
      <c r="J29" s="35">
        <f>Лист3!AY17</f>
        <v>4146.25</v>
      </c>
      <c r="K29" s="35">
        <f>Лист3!CA17</f>
        <v>2334.56</v>
      </c>
      <c r="L29" s="35">
        <f>Лист3!AE17</f>
        <v>79871.42</v>
      </c>
      <c r="M29" s="35">
        <f>Лист3!AG17</f>
        <v>7129.05</v>
      </c>
      <c r="N29" s="35">
        <f>Лист3!AI17</f>
        <v>22000.4</v>
      </c>
      <c r="O29" s="35">
        <f>Лист3!BC17</f>
        <v>421.97</v>
      </c>
      <c r="P29" s="35">
        <f>Лист3!BE17</f>
        <v>1140.49</v>
      </c>
      <c r="Q29" s="35">
        <f>Лист3!CK17</f>
        <v>1827.51</v>
      </c>
      <c r="R29" s="35">
        <f>Лист3!BK17</f>
        <v>1435.06</v>
      </c>
      <c r="S29" s="35">
        <f>Лист3!BA17</f>
        <v>43753.9</v>
      </c>
      <c r="T29" s="35">
        <f>Лист3!CM17</f>
        <v>35658.66</v>
      </c>
      <c r="U29" s="35">
        <f>Лист3!BM17</f>
        <v>8508.5</v>
      </c>
      <c r="V29" s="35">
        <f>Лист3!BS17</f>
        <v>1760.22</v>
      </c>
      <c r="W29" s="35">
        <f>Лист3!AC17</f>
        <v>3463</v>
      </c>
      <c r="X29" s="36">
        <f t="shared" si="0"/>
        <v>1879026.9099999997</v>
      </c>
      <c r="Y29" s="27">
        <f>ШДО!R27</f>
        <v>38.1147</v>
      </c>
      <c r="Z29" s="18"/>
      <c r="AA29" s="28"/>
    </row>
    <row r="30" spans="2:27" ht="15.75">
      <c r="B30" s="12">
        <v>16</v>
      </c>
      <c r="C30" s="35">
        <f>Лист3!G18</f>
        <v>451730.41</v>
      </c>
      <c r="D30" s="35">
        <f>Лист3!I18</f>
        <v>951730.84</v>
      </c>
      <c r="E30" s="35">
        <f>Лист3!K18</f>
        <v>255606.32</v>
      </c>
      <c r="F30" s="35">
        <f>Лист3!Y18</f>
        <v>1074.45</v>
      </c>
      <c r="G30" s="35">
        <f>Лист3!BQ18</f>
        <v>2717.09</v>
      </c>
      <c r="H30" s="35">
        <f>Лист3!BU18</f>
        <v>1174.68</v>
      </c>
      <c r="I30" s="35">
        <f>Лист3!BW18</f>
        <v>10253.25</v>
      </c>
      <c r="J30" s="35">
        <f>Лист3!AY18</f>
        <v>5092.84</v>
      </c>
      <c r="K30" s="35">
        <f>Лист3!CA18</f>
        <v>2098.58</v>
      </c>
      <c r="L30" s="35">
        <f>Лист3!AE18</f>
        <v>48502.9</v>
      </c>
      <c r="M30" s="35">
        <f>Лист3!AG18</f>
        <v>6669.24</v>
      </c>
      <c r="N30" s="35">
        <f>Лист3!AI18</f>
        <v>20878.18</v>
      </c>
      <c r="O30" s="35">
        <f>Лист3!BC18</f>
        <v>421.16</v>
      </c>
      <c r="P30" s="35">
        <f>Лист3!BE18</f>
        <v>1135.66</v>
      </c>
      <c r="Q30" s="35">
        <f>Лист3!CK18</f>
        <v>1656.37</v>
      </c>
      <c r="R30" s="35">
        <f>Лист3!BK18</f>
        <v>1423.92</v>
      </c>
      <c r="S30" s="35">
        <f>Лист3!BA18</f>
        <v>39549.8</v>
      </c>
      <c r="T30" s="35">
        <f>Лист3!CM18</f>
        <v>34842.29</v>
      </c>
      <c r="U30" s="35">
        <f>Лист3!BM18</f>
        <v>7150.74</v>
      </c>
      <c r="V30" s="35">
        <f>Лист3!BS18</f>
        <v>1636.36</v>
      </c>
      <c r="W30" s="35">
        <f>Лист3!AC18</f>
        <v>3340.39</v>
      </c>
      <c r="X30" s="36">
        <f t="shared" si="0"/>
        <v>1848685.47</v>
      </c>
      <c r="Y30" s="27"/>
      <c r="Z30" s="18"/>
      <c r="AA30" s="28"/>
    </row>
    <row r="31" spans="2:27" ht="15.75">
      <c r="B31" s="12">
        <v>17</v>
      </c>
      <c r="C31" s="35">
        <f>Лист3!G19</f>
        <v>527092.78</v>
      </c>
      <c r="D31" s="35">
        <f>Лист3!I19</f>
        <v>929316.19</v>
      </c>
      <c r="E31" s="35">
        <f>Лист3!K19</f>
        <v>238936.47</v>
      </c>
      <c r="F31" s="35">
        <f>Лист3!Y19</f>
        <v>869.98</v>
      </c>
      <c r="G31" s="35">
        <f>Лист3!BQ19</f>
        <v>2175.56</v>
      </c>
      <c r="H31" s="35">
        <f>Лист3!BU19</f>
        <v>952.23</v>
      </c>
      <c r="I31" s="35">
        <f>Лист3!BW19</f>
        <v>7873.5</v>
      </c>
      <c r="J31" s="35">
        <f>Лист3!AY19</f>
        <v>4127.33</v>
      </c>
      <c r="K31" s="35">
        <f>Лист3!CA19</f>
        <v>1708.51</v>
      </c>
      <c r="L31" s="35">
        <f>Лист3!AE19</f>
        <v>48853.47</v>
      </c>
      <c r="M31" s="35">
        <f>Лист3!AG19</f>
        <v>5315.12</v>
      </c>
      <c r="N31" s="35">
        <f>Лист3!AI19</f>
        <v>16536.02</v>
      </c>
      <c r="O31" s="35">
        <f>Лист3!BC19</f>
        <v>352.21</v>
      </c>
      <c r="P31" s="35">
        <f>Лист3!BE19</f>
        <v>882.56</v>
      </c>
      <c r="Q31" s="35">
        <f>Лист3!CK19</f>
        <v>1379</v>
      </c>
      <c r="R31" s="35">
        <f>Лист3!BK19</f>
        <v>1247.85</v>
      </c>
      <c r="S31" s="35">
        <f>Лист3!BA19</f>
        <v>34713.78</v>
      </c>
      <c r="T31" s="35">
        <f>Лист3!CM19</f>
        <v>32640.32</v>
      </c>
      <c r="U31" s="35">
        <f>Лист3!BM19</f>
        <v>5629.99</v>
      </c>
      <c r="V31" s="35">
        <f>Лист3!BS19</f>
        <v>1257.18</v>
      </c>
      <c r="W31" s="35">
        <f>Лист3!AC19</f>
        <v>2961.38</v>
      </c>
      <c r="X31" s="36">
        <f t="shared" si="0"/>
        <v>1864821.4300000002</v>
      </c>
      <c r="Y31" s="27"/>
      <c r="Z31" s="18"/>
      <c r="AA31" s="28"/>
    </row>
    <row r="32" spans="2:27" ht="15.75">
      <c r="B32" s="12">
        <v>18</v>
      </c>
      <c r="C32" s="35">
        <f>Лист3!G20</f>
        <v>373179.8</v>
      </c>
      <c r="D32" s="35">
        <f>Лист3!I20</f>
        <v>904646.41</v>
      </c>
      <c r="E32" s="35">
        <f>Лист3!K20</f>
        <v>240339.8</v>
      </c>
      <c r="F32" s="35">
        <f>Лист3!Y20</f>
        <v>1410.43</v>
      </c>
      <c r="G32" s="35">
        <f>Лист3!BQ20</f>
        <v>1641.55</v>
      </c>
      <c r="H32" s="35">
        <f>Лист3!BU20</f>
        <v>764.75</v>
      </c>
      <c r="I32" s="35">
        <f>Лист3!BW20</f>
        <v>6332.83</v>
      </c>
      <c r="J32" s="35">
        <f>Лист3!AY20</f>
        <v>3146.64</v>
      </c>
      <c r="K32" s="35">
        <f>Лист3!CA20</f>
        <v>1210.68</v>
      </c>
      <c r="L32" s="35">
        <f>Лист3!AE20</f>
        <v>82205.67</v>
      </c>
      <c r="M32" s="35">
        <f>Лист3!AG20</f>
        <v>4156.57</v>
      </c>
      <c r="N32" s="35">
        <f>Лист3!AI20</f>
        <v>11570.85</v>
      </c>
      <c r="O32" s="35">
        <f>Лист3!BC20</f>
        <v>242.65</v>
      </c>
      <c r="P32" s="35">
        <f>Лист3!BE20</f>
        <v>712.86</v>
      </c>
      <c r="Q32" s="35">
        <f>Лист3!CK20</f>
        <v>973.3</v>
      </c>
      <c r="R32" s="35">
        <f>Лист3!BK20</f>
        <v>1269.51</v>
      </c>
      <c r="S32" s="35">
        <f>Лист3!BA20</f>
        <v>29090.65</v>
      </c>
      <c r="T32">
        <f>Лист3!BQ38</f>
        <v>33092.28</v>
      </c>
      <c r="U32" s="35">
        <f>Лист3!BM20</f>
        <v>3846.8</v>
      </c>
      <c r="V32" s="35">
        <f>Лист3!BS20</f>
        <v>885.63</v>
      </c>
      <c r="W32" s="35">
        <f>Лист3!AC20</f>
        <v>2544.03</v>
      </c>
      <c r="X32" s="36">
        <f t="shared" si="0"/>
        <v>1703263.69</v>
      </c>
      <c r="Y32" s="27">
        <f>ШДО!R30</f>
        <v>38.26</v>
      </c>
      <c r="Z32" s="18"/>
      <c r="AA32" s="28"/>
    </row>
    <row r="33" spans="2:27" ht="15.75">
      <c r="B33" s="12">
        <v>19</v>
      </c>
      <c r="C33" s="35">
        <f>Лист3!G21</f>
        <v>579712.52</v>
      </c>
      <c r="D33" s="35">
        <f>Лист3!I21</f>
        <v>1068086.94</v>
      </c>
      <c r="E33" s="35">
        <f>Лист3!K21</f>
        <v>246978.33</v>
      </c>
      <c r="F33" s="35">
        <f>Лист3!Y21</f>
        <v>2470.08</v>
      </c>
      <c r="G33" s="35">
        <f>Лист3!BQ21</f>
        <v>1405.61</v>
      </c>
      <c r="H33" s="35">
        <f>Лист3!BU21</f>
        <v>837.73</v>
      </c>
      <c r="I33" s="35">
        <f>Лист3!BW21</f>
        <v>7082.35</v>
      </c>
      <c r="J33" s="35">
        <f>Лист3!AY21</f>
        <v>3423.9</v>
      </c>
      <c r="K33" s="35">
        <f>Лист3!CA21</f>
        <v>1197.69</v>
      </c>
      <c r="L33" s="35">
        <f>Лист3!AE21</f>
        <v>104161.95</v>
      </c>
      <c r="M33" s="35">
        <f>Лист3!AG21</f>
        <v>4112.11</v>
      </c>
      <c r="N33" s="35">
        <f>Лист3!AI21</f>
        <v>12331.55</v>
      </c>
      <c r="O33" s="35">
        <f>Лист3!BC21</f>
        <v>258.21</v>
      </c>
      <c r="P33" s="35">
        <f>Лист3!BE21</f>
        <v>704.54</v>
      </c>
      <c r="Q33" s="35">
        <f>Лист3!CK21</f>
        <v>983</v>
      </c>
      <c r="R33" s="35">
        <f>Лист3!BK21</f>
        <v>668.65</v>
      </c>
      <c r="S33" s="35">
        <f>Лист3!BA21</f>
        <v>29206.13</v>
      </c>
      <c r="T33" s="35">
        <f>Лист3!BO21</f>
        <v>32642.29</v>
      </c>
      <c r="U33" s="35">
        <f>Лист3!BM21</f>
        <v>6517.03</v>
      </c>
      <c r="V33" s="35">
        <f>Лист3!BS21</f>
        <v>944.27</v>
      </c>
      <c r="W33" s="35">
        <f>Лист3!AC21</f>
        <v>2690.73</v>
      </c>
      <c r="X33" s="36">
        <f t="shared" si="0"/>
        <v>2106415.61</v>
      </c>
      <c r="Y33" s="27">
        <f>ШДО!R31</f>
        <v>38.27</v>
      </c>
      <c r="Z33" s="18"/>
      <c r="AA33" s="28"/>
    </row>
    <row r="34" spans="2:27" ht="15.75">
      <c r="B34" s="12">
        <v>20</v>
      </c>
      <c r="C34" s="35">
        <f>Лист3!G22</f>
        <v>352755</v>
      </c>
      <c r="D34" s="35">
        <f>Лист3!I22</f>
        <v>923069.91</v>
      </c>
      <c r="E34" s="35">
        <f>Лист3!K22</f>
        <v>264663.99</v>
      </c>
      <c r="F34" s="35">
        <f>Лист3!Y22</f>
        <v>3197.54</v>
      </c>
      <c r="G34" s="35">
        <f>Лист3!BQ22</f>
        <v>3185.75</v>
      </c>
      <c r="H34" s="35">
        <f>Лист3!BU22</f>
        <v>1492.05</v>
      </c>
      <c r="I34" s="35">
        <f>Лист3!BW22</f>
        <v>13117.18</v>
      </c>
      <c r="J34" s="35">
        <f>Лист3!AY22</f>
        <v>8016.7</v>
      </c>
      <c r="K34" s="35">
        <f>Лист3!CA22</f>
        <v>2960.02</v>
      </c>
      <c r="L34" s="35">
        <f>Лист3!AE22</f>
        <v>86470.36</v>
      </c>
      <c r="M34" s="35">
        <f>Лист3!AG22</f>
        <v>8496.04</v>
      </c>
      <c r="N34" s="35">
        <f>Лист3!AI22</f>
        <v>27211.37</v>
      </c>
      <c r="O34" s="35">
        <f>Лист3!BC22</f>
        <v>495.12</v>
      </c>
      <c r="P34" s="35">
        <f>Лист3!BE22</f>
        <v>1578.69</v>
      </c>
      <c r="Q34" s="35">
        <f>Лист3!CK22</f>
        <v>2354.07</v>
      </c>
      <c r="R34" s="35">
        <f>Лист3!BK22</f>
        <v>1880.29</v>
      </c>
      <c r="S34" s="35">
        <f>Лист3!BA22</f>
        <v>53022.64</v>
      </c>
      <c r="T34" s="35">
        <f>Лист3!BO22</f>
        <v>56125.35</v>
      </c>
      <c r="U34" s="35">
        <f>Лист3!BM22</f>
        <v>12115.17</v>
      </c>
      <c r="V34" s="35">
        <f>Лист3!BS22</f>
        <v>2244.9</v>
      </c>
      <c r="W34" s="35">
        <f>Лист3!AC22</f>
        <v>3817.69</v>
      </c>
      <c r="X34" s="36">
        <f t="shared" si="0"/>
        <v>1828269.8300000003</v>
      </c>
      <c r="Y34" s="27">
        <f>ШДО!R32</f>
        <v>38.31</v>
      </c>
      <c r="Z34" s="18"/>
      <c r="AA34" s="28"/>
    </row>
    <row r="35" spans="2:27" ht="15.75">
      <c r="B35" s="12">
        <v>21</v>
      </c>
      <c r="C35" s="35">
        <f>Лист3!G23</f>
        <v>363940.25</v>
      </c>
      <c r="D35" s="35">
        <f>Лист3!I23</f>
        <v>952507.72</v>
      </c>
      <c r="E35" s="35">
        <f>Лист3!K23</f>
        <v>290686.42</v>
      </c>
      <c r="F35" s="35">
        <f>Лист3!Y23</f>
        <v>1855.61</v>
      </c>
      <c r="G35" s="35">
        <f>Лист3!BQ23</f>
        <v>3878.5</v>
      </c>
      <c r="H35" s="35">
        <f>Лист3!BU23</f>
        <v>1976.87</v>
      </c>
      <c r="I35" s="35">
        <f>Лист3!BW23</f>
        <v>15882.17</v>
      </c>
      <c r="J35" s="35">
        <f>Лист3!AY23</f>
        <v>10159.41</v>
      </c>
      <c r="K35" s="35">
        <f>Лист3!CA23</f>
        <v>3493</v>
      </c>
      <c r="L35" s="35">
        <f>Лист3!AE23</f>
        <v>92328.16</v>
      </c>
      <c r="M35" s="35">
        <f>Лист3!AG23</f>
        <v>9429.72</v>
      </c>
      <c r="N35" s="35">
        <f>Лист3!AI23</f>
        <v>31600.02</v>
      </c>
      <c r="O35" s="35">
        <f>Лист3!BC23</f>
        <v>572.77</v>
      </c>
      <c r="P35" s="35">
        <f>Лист3!BE23</f>
        <v>1875.23</v>
      </c>
      <c r="Q35" s="35">
        <f>Лист3!CK23</f>
        <v>2634.86</v>
      </c>
      <c r="R35" s="35">
        <f>Лист3!BK23</f>
        <v>2044.08</v>
      </c>
      <c r="S35" s="35">
        <f>Лист3!BA23</f>
        <v>56660.25</v>
      </c>
      <c r="T35" s="35">
        <f>Лист3!BO23</f>
        <v>60516.18</v>
      </c>
      <c r="U35" s="35">
        <f>Лист3!BM23</f>
        <v>15042.29</v>
      </c>
      <c r="V35" s="35">
        <f>Лист3!BS23</f>
        <v>2736.48</v>
      </c>
      <c r="W35" s="35">
        <f>Лист3!AC23</f>
        <v>4347.43</v>
      </c>
      <c r="X35" s="36">
        <f t="shared" si="0"/>
        <v>1924167.42</v>
      </c>
      <c r="Y35" s="27">
        <f>ШДО!R33</f>
        <v>38.25</v>
      </c>
      <c r="Z35" s="18"/>
      <c r="AA35" s="28"/>
    </row>
    <row r="36" spans="2:27" ht="15.75">
      <c r="B36" s="12">
        <v>22</v>
      </c>
      <c r="C36" s="35">
        <f>Лист3!G24</f>
        <v>355170.25</v>
      </c>
      <c r="D36" s="35">
        <f>Лист3!I24</f>
        <v>965330.25</v>
      </c>
      <c r="E36" s="35">
        <f>Лист3!K24</f>
        <v>282970.24</v>
      </c>
      <c r="F36" s="35">
        <f>Лист3!Y24</f>
        <v>1839.51</v>
      </c>
      <c r="G36" s="35">
        <f>Лист3!BQ24</f>
        <v>4062.96</v>
      </c>
      <c r="H36" s="35">
        <f>Лист3!BU24</f>
        <v>1966.04</v>
      </c>
      <c r="I36" s="35">
        <f>Лист3!BW24</f>
        <v>16578.02</v>
      </c>
      <c r="J36" s="35">
        <f>Лист3!AY24</f>
        <v>9832</v>
      </c>
      <c r="K36" s="35">
        <f>Лист3!CA24</f>
        <v>3411.33</v>
      </c>
      <c r="L36" s="35">
        <f>Лист3!AE24</f>
        <v>56574.7</v>
      </c>
      <c r="M36" s="35">
        <f>Лист3!AG24</f>
        <v>9506</v>
      </c>
      <c r="N36" s="35">
        <f>Лист3!AI24</f>
        <v>30891.21</v>
      </c>
      <c r="O36" s="35">
        <f>Лист3!BC24</f>
        <v>598.73</v>
      </c>
      <c r="P36" s="35">
        <f>Лист3!BE24</f>
        <v>1884.81</v>
      </c>
      <c r="Q36" s="35">
        <f>Лист3!CK24</f>
        <v>2810.52</v>
      </c>
      <c r="R36" s="35">
        <f>Лист3!BK24</f>
        <v>2042.95</v>
      </c>
      <c r="S36" s="35">
        <f>Лист3!BA24</f>
        <v>55714.96</v>
      </c>
      <c r="T36" s="35">
        <f>Лист3!BO24</f>
        <v>50988.93</v>
      </c>
      <c r="U36" s="35">
        <f>Лист3!BM24</f>
        <v>12044.37</v>
      </c>
      <c r="V36" s="35">
        <f>Лист3!BS24</f>
        <v>2734.74</v>
      </c>
      <c r="W36" s="35">
        <f>Лист3!AC24</f>
        <v>4127.05</v>
      </c>
      <c r="X36" s="36">
        <f t="shared" si="0"/>
        <v>1871079.57</v>
      </c>
      <c r="Y36" s="27">
        <f>ШДО!R34</f>
        <v>38.38</v>
      </c>
      <c r="Z36" s="18"/>
      <c r="AA36" s="28"/>
    </row>
    <row r="37" spans="2:27" ht="15.75">
      <c r="B37" s="12">
        <v>23</v>
      </c>
      <c r="C37" s="35">
        <f>Лист3!G25</f>
        <v>367125.38</v>
      </c>
      <c r="D37" s="35">
        <f>Лист3!I25</f>
        <v>1030690.5</v>
      </c>
      <c r="E37" s="35">
        <f>Лист3!K25</f>
        <v>246625.45</v>
      </c>
      <c r="F37" s="35">
        <f>Лист3!Y25</f>
        <v>1111.41</v>
      </c>
      <c r="G37" s="35">
        <f>Лист3!BQ25</f>
        <v>3600.29</v>
      </c>
      <c r="H37" s="35">
        <f>Лист3!BU25</f>
        <v>1324.97</v>
      </c>
      <c r="I37" s="35">
        <f>Лист3!BW25</f>
        <v>10890.48</v>
      </c>
      <c r="J37" s="35">
        <f>Лист3!AY25</f>
        <v>7010.4</v>
      </c>
      <c r="K37" s="35">
        <f>Лист3!CA25</f>
        <v>2368.64</v>
      </c>
      <c r="L37" s="35">
        <f>Лист3!AE25</f>
        <v>82173.29</v>
      </c>
      <c r="M37" s="35">
        <f>Лист3!AG25</f>
        <v>7338.42</v>
      </c>
      <c r="N37" s="35">
        <f>Лист3!AI25</f>
        <v>23670.86</v>
      </c>
      <c r="O37" s="35">
        <f>Лист3!BC25</f>
        <v>409.06</v>
      </c>
      <c r="P37" s="35">
        <f>Лист3!BE25</f>
        <v>1159.74</v>
      </c>
      <c r="Q37" s="35">
        <f>Лист3!CK25</f>
        <v>1756.37</v>
      </c>
      <c r="R37" s="35">
        <f>Лист3!BK25</f>
        <v>1516.37</v>
      </c>
      <c r="S37" s="35">
        <f>Лист3!BA25</f>
        <v>42091.39</v>
      </c>
      <c r="T37" s="35">
        <f>Лист3!BO25</f>
        <v>38257.38</v>
      </c>
      <c r="U37" s="35">
        <f>Лист3!BM25</f>
        <v>8333.85</v>
      </c>
      <c r="V37" s="35">
        <f>Лист3!BS25</f>
        <v>1647.12</v>
      </c>
      <c r="W37" s="35">
        <f>Лист3!AC25</f>
        <v>3288.06</v>
      </c>
      <c r="X37" s="36">
        <f t="shared" si="0"/>
        <v>1882389.43</v>
      </c>
      <c r="Y37" s="27"/>
      <c r="Z37" s="18"/>
      <c r="AA37" s="28"/>
    </row>
    <row r="38" spans="2:27" ht="15.75">
      <c r="B38" s="12">
        <v>24</v>
      </c>
      <c r="C38" s="35">
        <f>Лист3!G26</f>
        <v>381706.11</v>
      </c>
      <c r="D38" s="35">
        <f>Лист3!I26</f>
        <v>1043371.59</v>
      </c>
      <c r="E38" s="35">
        <f>Лист3!K26</f>
        <v>257228.28</v>
      </c>
      <c r="F38" s="35">
        <f>Лист3!Y26</f>
        <v>1132.62</v>
      </c>
      <c r="G38" s="35">
        <f>Лист3!BQ26</f>
        <v>3178.16</v>
      </c>
      <c r="H38" s="35">
        <f>Лист3!BU26</f>
        <v>1439.39</v>
      </c>
      <c r="I38" s="35">
        <f>Лист3!BW26</f>
        <v>12981.09</v>
      </c>
      <c r="J38" s="35">
        <f>Лист3!AY26</f>
        <v>7584.48</v>
      </c>
      <c r="K38" s="35">
        <f>Лист3!CA26</f>
        <v>2632.79</v>
      </c>
      <c r="L38" s="35">
        <f>Лист3!AE26</f>
        <v>89267.37</v>
      </c>
      <c r="M38" s="35">
        <f>Лист3!AG26</f>
        <v>8161.84</v>
      </c>
      <c r="N38" s="35">
        <f>Лист3!AI26</f>
        <v>26879.34</v>
      </c>
      <c r="O38" s="35">
        <f>Лист3!BC26</f>
        <v>418.25</v>
      </c>
      <c r="P38" s="35">
        <f>Лист3!BE26</f>
        <v>1446.19</v>
      </c>
      <c r="Q38" s="35">
        <f>Лист3!CK26</f>
        <v>2049.52</v>
      </c>
      <c r="R38" s="35">
        <f>Лист3!BK26</f>
        <v>1785.17</v>
      </c>
      <c r="S38" s="35">
        <f>Лист3!BA26</f>
        <v>43153.81</v>
      </c>
      <c r="T38" s="35">
        <f>Лист3!BO26</f>
        <v>49272.56</v>
      </c>
      <c r="U38" s="35">
        <f>Лист3!BM26</f>
        <v>8393.89</v>
      </c>
      <c r="V38" s="35">
        <f>Лист3!BS26</f>
        <v>1932.83</v>
      </c>
      <c r="W38" s="35">
        <f>Лист3!AC26</f>
        <v>3599.54</v>
      </c>
      <c r="X38" s="36">
        <f t="shared" si="0"/>
        <v>1947614.82</v>
      </c>
      <c r="Y38" s="27"/>
      <c r="Z38" s="18"/>
      <c r="AA38" s="28"/>
    </row>
    <row r="39" spans="2:27" ht="15.75">
      <c r="B39" s="12">
        <v>25</v>
      </c>
      <c r="C39" s="35">
        <f>Лист3!G27</f>
        <v>367323.45</v>
      </c>
      <c r="D39" s="35">
        <f>Лист3!I27</f>
        <v>1069357.09</v>
      </c>
      <c r="E39" s="35">
        <f>Лист3!K27</f>
        <v>276108.11</v>
      </c>
      <c r="F39" s="35">
        <f>Лист3!Y27</f>
        <v>1586.24</v>
      </c>
      <c r="G39" s="35">
        <f>Лист3!BQ27</f>
        <v>3216.19</v>
      </c>
      <c r="H39" s="35">
        <f>Лист3!BU27</f>
        <v>1479.3</v>
      </c>
      <c r="I39" s="35">
        <f>Лист3!BW27</f>
        <v>12697.01</v>
      </c>
      <c r="J39" s="35">
        <f>Лист3!AY27</f>
        <v>7130.23</v>
      </c>
      <c r="K39" s="35">
        <f>Лист3!CA27</f>
        <v>3112.73</v>
      </c>
      <c r="L39" s="35">
        <f>Лист3!AE27</f>
        <v>82996.72</v>
      </c>
      <c r="M39" s="35">
        <f>Лист3!AG27</f>
        <v>7857.1</v>
      </c>
      <c r="N39" s="35">
        <f>Лист3!AI27</f>
        <v>27402.29</v>
      </c>
      <c r="O39" s="35">
        <f>Лист3!BC27</f>
        <v>454.07</v>
      </c>
      <c r="P39" s="35">
        <f>Лист3!BE27</f>
        <v>1506.81</v>
      </c>
      <c r="Q39" s="35">
        <f>Лист3!CK27</f>
        <v>2241.04</v>
      </c>
      <c r="R39" s="35">
        <f>Лист3!BK27</f>
        <v>1619.63</v>
      </c>
      <c r="S39" s="35">
        <f>Лист3!BA27</f>
        <v>49805.92</v>
      </c>
      <c r="T39" s="35">
        <f>Лист3!BO27</f>
        <v>52673</v>
      </c>
      <c r="U39" s="35">
        <f>Лист3!BM27</f>
        <v>8573.07</v>
      </c>
      <c r="V39" s="35">
        <f>Лист3!BS27</f>
        <v>2068.75</v>
      </c>
      <c r="W39" s="35">
        <f>Лист3!AC27</f>
        <v>3656.58</v>
      </c>
      <c r="X39" s="36">
        <f t="shared" si="0"/>
        <v>1982865.33</v>
      </c>
      <c r="Y39" s="27">
        <f>ШДО!R37</f>
        <v>38.38</v>
      </c>
      <c r="Z39" s="18"/>
      <c r="AA39" s="28"/>
    </row>
    <row r="40" spans="2:27" ht="15.75">
      <c r="B40" s="12">
        <v>26</v>
      </c>
      <c r="C40" s="35">
        <f>Лист3!G28</f>
        <v>346857.94</v>
      </c>
      <c r="D40" s="35">
        <f>Лист3!I28</f>
        <v>1083324.88</v>
      </c>
      <c r="E40" s="35">
        <f>Лист3!K28</f>
        <v>278008.89</v>
      </c>
      <c r="F40" s="35">
        <f>Лист3!Y28</f>
        <v>1695.77</v>
      </c>
      <c r="G40" s="35">
        <f>Лист3!BQ28</f>
        <v>3163.66</v>
      </c>
      <c r="H40" s="35">
        <f>Лист3!BU28</f>
        <v>1499.77</v>
      </c>
      <c r="I40" s="35">
        <f>Лист3!BW28</f>
        <v>12756.17</v>
      </c>
      <c r="J40" s="35">
        <f>Лист3!AY28</f>
        <v>7604.49</v>
      </c>
      <c r="K40" s="35">
        <f>Лист3!CA28</f>
        <v>2891.08</v>
      </c>
      <c r="L40" s="35">
        <f>Лист3!AE28</f>
        <v>88418.72</v>
      </c>
      <c r="M40" s="35">
        <f>Лист3!AG28</f>
        <v>8366.43</v>
      </c>
      <c r="N40" s="35">
        <f>Лист3!AI28</f>
        <v>28901.64</v>
      </c>
      <c r="O40" s="35">
        <f>Лист3!BC28</f>
        <v>414.65</v>
      </c>
      <c r="P40" s="35">
        <f>Лист3!BE28</f>
        <v>1396.06</v>
      </c>
      <c r="Q40" s="35">
        <f>Лист3!CK28</f>
        <v>1965.88</v>
      </c>
      <c r="R40" s="35">
        <f>Лист3!BK28</f>
        <v>1559.16</v>
      </c>
      <c r="S40" s="35">
        <f>Лист3!BA28</f>
        <v>45229.29</v>
      </c>
      <c r="T40" s="35">
        <f>Лист3!BO28</f>
        <v>46967.43</v>
      </c>
      <c r="U40" s="35">
        <f>Лист3!BM28</f>
        <v>8293.11</v>
      </c>
      <c r="V40" s="35">
        <f>Лист3!BS28</f>
        <v>1946.91</v>
      </c>
      <c r="W40" s="35">
        <f>Лист3!AC28</f>
        <v>3747.73</v>
      </c>
      <c r="X40" s="36">
        <f t="shared" si="0"/>
        <v>1975009.6599999995</v>
      </c>
      <c r="Y40" s="27">
        <f>ШДО!R38</f>
        <v>38.28</v>
      </c>
      <c r="Z40" s="18"/>
      <c r="AA40" s="28"/>
    </row>
    <row r="41" spans="2:27" ht="15.75">
      <c r="B41" s="12">
        <v>27</v>
      </c>
      <c r="C41" s="35">
        <f>Лист3!G29</f>
        <v>390549.73</v>
      </c>
      <c r="D41" s="35">
        <f>Лист3!I29</f>
        <v>1018295.25</v>
      </c>
      <c r="E41" s="35">
        <f>Лист3!K29</f>
        <v>298568.48</v>
      </c>
      <c r="F41" s="35">
        <f>Лист3!Y29</f>
        <v>2062.2</v>
      </c>
      <c r="G41" s="35">
        <f>Лист3!BQ29</f>
        <v>3802.21</v>
      </c>
      <c r="H41" s="35">
        <f>Лист3!BU29</f>
        <v>1910.1</v>
      </c>
      <c r="I41" s="35">
        <f>Лист3!BW29</f>
        <v>16990.33</v>
      </c>
      <c r="J41" s="35">
        <f>Лист3!AY29</f>
        <v>9558.06</v>
      </c>
      <c r="K41" s="35">
        <f>Лист3!CA29</f>
        <v>3646.32</v>
      </c>
      <c r="L41" s="35">
        <f>Лист3!AE29</f>
        <v>91054.11</v>
      </c>
      <c r="M41" s="35">
        <f>Лист3!AG29</f>
        <v>10666.54</v>
      </c>
      <c r="N41" s="35">
        <f>Лист3!AI29</f>
        <v>35750.79</v>
      </c>
      <c r="O41" s="35">
        <f>Лист3!BC29</f>
        <v>627.46</v>
      </c>
      <c r="P41" s="35">
        <f>Лист3!BE29</f>
        <v>2071.5</v>
      </c>
      <c r="Q41" s="35">
        <f>Лист3!CK29</f>
        <v>2810.78</v>
      </c>
      <c r="R41" s="35">
        <f>Лист3!BK29</f>
        <v>2226.7</v>
      </c>
      <c r="S41" s="35">
        <f>Лист3!BA29</f>
        <v>62103.78</v>
      </c>
      <c r="T41" s="35">
        <f>Лист3!BO29</f>
        <v>58798.74</v>
      </c>
      <c r="U41" s="35">
        <f>Лист3!BM29</f>
        <v>11833.1</v>
      </c>
      <c r="V41" s="35">
        <f>Лист3!BS29</f>
        <v>2690.69</v>
      </c>
      <c r="W41" s="35">
        <f>Лист3!AC29</f>
        <v>4484.9</v>
      </c>
      <c r="X41" s="36">
        <f t="shared" si="0"/>
        <v>2030501.7700000003</v>
      </c>
      <c r="Y41" s="27">
        <f>ШДО!R39</f>
        <v>38.28</v>
      </c>
      <c r="Z41" s="18"/>
      <c r="AA41" s="28"/>
    </row>
    <row r="42" spans="2:27" ht="15.75">
      <c r="B42" s="12">
        <v>28</v>
      </c>
      <c r="C42" s="35">
        <f>Лист3!G30</f>
        <v>483838.19</v>
      </c>
      <c r="D42" s="35">
        <f>Лист3!I30</f>
        <v>1140833.16</v>
      </c>
      <c r="E42" s="35">
        <f>Лист3!K30</f>
        <v>272931.7</v>
      </c>
      <c r="F42" s="35">
        <f>Лист3!Y30</f>
        <v>2492.55</v>
      </c>
      <c r="G42" s="35">
        <f>Лист3!BQ30</f>
        <v>3524.98</v>
      </c>
      <c r="H42" s="35">
        <f>Лист3!BU30</f>
        <v>1376.89</v>
      </c>
      <c r="I42" s="35">
        <f>Лист3!BW30</f>
        <v>11919.37</v>
      </c>
      <c r="J42" s="35">
        <f>Лист3!AY30</f>
        <v>6430.93</v>
      </c>
      <c r="K42" s="35">
        <f>Лист3!CA30</f>
        <v>2583.43</v>
      </c>
      <c r="L42" s="35">
        <f>Лист3!AE30</f>
        <v>78940.02</v>
      </c>
      <c r="M42" s="35">
        <f>Лист3!AG30</f>
        <v>6881.25</v>
      </c>
      <c r="N42" s="35">
        <f>Лист3!AI30</f>
        <v>24814.36</v>
      </c>
      <c r="O42" s="35">
        <f>Лист3!BC30</f>
        <v>435.27</v>
      </c>
      <c r="P42" s="35">
        <f>Лист3!BE30</f>
        <v>1321.14</v>
      </c>
      <c r="Q42" s="35">
        <f>Лист3!CK30</f>
        <v>1854.46</v>
      </c>
      <c r="R42" s="35">
        <f>Лист3!BK30</f>
        <v>1562.77</v>
      </c>
      <c r="S42" s="35">
        <f>Лист3!BA30</f>
        <v>45187.14</v>
      </c>
      <c r="T42" s="35">
        <f>Лист3!BO30</f>
        <v>56076.91</v>
      </c>
      <c r="U42" s="35">
        <f>Лист3!BM30</f>
        <v>7274</v>
      </c>
      <c r="V42" s="35">
        <f>Лист3!BS30</f>
        <v>1674.04</v>
      </c>
      <c r="W42" s="35">
        <f>Лист3!AC30</f>
        <v>3495.35</v>
      </c>
      <c r="X42" s="36">
        <f t="shared" si="0"/>
        <v>2155447.9099999997</v>
      </c>
      <c r="Y42" s="27">
        <f>ШДО!R40</f>
        <v>38.36</v>
      </c>
      <c r="Z42" s="18"/>
      <c r="AA42" s="28"/>
    </row>
    <row r="43" spans="2:27" ht="12.75" customHeight="1">
      <c r="B43" s="12">
        <v>29</v>
      </c>
      <c r="C43" s="35">
        <f>Лист3!G31</f>
        <v>387368.91</v>
      </c>
      <c r="D43" s="35">
        <f>Лист3!I31</f>
        <v>1101608.44</v>
      </c>
      <c r="E43" s="35">
        <f>Лист3!K31</f>
        <v>257458.36</v>
      </c>
      <c r="F43" s="35">
        <f>Лист3!Y31</f>
        <v>2494.85</v>
      </c>
      <c r="G43" s="35">
        <f>Лист3!BQ31</f>
        <v>2688.11</v>
      </c>
      <c r="H43" s="35">
        <f>Лист3!BU31</f>
        <v>1253.82</v>
      </c>
      <c r="I43" s="35">
        <f>Лист3!BW31</f>
        <v>9431.11</v>
      </c>
      <c r="J43" s="35">
        <f>Лист3!AY31</f>
        <v>4722.64</v>
      </c>
      <c r="K43" s="35">
        <f>Лист3!CA31</f>
        <v>2247.46</v>
      </c>
      <c r="L43" s="35">
        <f>Лист3!AE31</f>
        <v>64056.08</v>
      </c>
      <c r="M43" s="35">
        <f>Лист3!AG31</f>
        <v>6120.28</v>
      </c>
      <c r="N43" s="35">
        <f>Лист3!AI31</f>
        <v>20586.94</v>
      </c>
      <c r="O43" s="35">
        <f>Лист3!BC31</f>
        <v>367.44</v>
      </c>
      <c r="P43" s="35">
        <f>Лист3!BE31</f>
        <v>1226.36</v>
      </c>
      <c r="Q43" s="35">
        <f>Лист3!CK31</f>
        <v>1805.58</v>
      </c>
      <c r="R43" s="35">
        <f>Лист3!BK31</f>
        <v>1416.44</v>
      </c>
      <c r="S43" s="35">
        <f>Лист3!BA31</f>
        <v>42870.85</v>
      </c>
      <c r="T43" s="35">
        <f>Лист3!BO31</f>
        <v>40218.8</v>
      </c>
      <c r="U43" s="35">
        <f>Лист3!BM31</f>
        <v>8344.23</v>
      </c>
      <c r="V43" s="35">
        <f>Лист3!BS31</f>
        <v>1463.53</v>
      </c>
      <c r="W43" s="35">
        <f>Лист3!AC31</f>
        <v>3200.66</v>
      </c>
      <c r="X43" s="36">
        <f t="shared" si="0"/>
        <v>1960950.8900000004</v>
      </c>
      <c r="Y43" s="27">
        <f>ШДО!R41</f>
        <v>38.43</v>
      </c>
      <c r="Z43" s="18"/>
      <c r="AA43" s="28"/>
    </row>
    <row r="44" spans="2:27" ht="12.75" customHeight="1">
      <c r="B44" s="12">
        <v>30</v>
      </c>
      <c r="C44" s="35">
        <f>Лист3!G32</f>
        <v>410166.81</v>
      </c>
      <c r="D44" s="35">
        <f>Лист3!I32</f>
        <v>1095883.91</v>
      </c>
      <c r="E44" s="35">
        <f>Лист3!K32</f>
        <v>271319.73</v>
      </c>
      <c r="F44" s="35">
        <f>Лист3!Y32</f>
        <v>1172.63</v>
      </c>
      <c r="G44" s="35">
        <f>Лист3!BQ32</f>
        <v>2394.39</v>
      </c>
      <c r="H44" s="35">
        <f>Лист3!BU32</f>
        <v>1318.58</v>
      </c>
      <c r="I44" s="35">
        <f>Лист3!BW32</f>
        <v>9088.46</v>
      </c>
      <c r="J44" s="35">
        <f>Лист3!AY32</f>
        <v>5528.75</v>
      </c>
      <c r="K44" s="35">
        <f>Лист3!CA32</f>
        <v>2119.1</v>
      </c>
      <c r="L44" s="35">
        <f>Лист3!AE32</f>
        <v>88446.11</v>
      </c>
      <c r="M44" s="35">
        <f>Лист3!AG32</f>
        <v>6505.03</v>
      </c>
      <c r="N44" s="35">
        <f>Лист3!AI32</f>
        <v>20181.3</v>
      </c>
      <c r="O44" s="35">
        <f>Лист3!BC32</f>
        <v>424.65</v>
      </c>
      <c r="P44" s="35">
        <f>Лист3!BE32</f>
        <v>1280.86</v>
      </c>
      <c r="Q44" s="35">
        <f>Лист3!CK32</f>
        <v>1795.8</v>
      </c>
      <c r="R44" s="35">
        <f>Лист3!BK32</f>
        <v>1706.53</v>
      </c>
      <c r="S44" s="35">
        <f>Лист3!BA32</f>
        <v>41972.54</v>
      </c>
      <c r="T44" s="35">
        <f>Лист3!BO32</f>
        <v>39466.28</v>
      </c>
      <c r="U44" s="35">
        <f>Лист3!BM32</f>
        <v>7298.35</v>
      </c>
      <c r="V44" s="35">
        <f>Лист3!BS32</f>
        <v>1436.92</v>
      </c>
      <c r="W44" s="35">
        <f>Лист3!AC32</f>
        <v>3421.66</v>
      </c>
      <c r="X44" s="36">
        <f t="shared" si="0"/>
        <v>2012928.3900000001</v>
      </c>
      <c r="Y44" s="27">
        <f>ШДО!R42</f>
        <v>38.46</v>
      </c>
      <c r="Z44" s="18"/>
      <c r="AA44" s="28"/>
    </row>
    <row r="45" spans="2:27" ht="12.75" customHeight="1">
      <c r="B45" s="1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27"/>
      <c r="Z45" s="18"/>
      <c r="AA45" s="28"/>
    </row>
    <row r="46" spans="2:28" ht="66" customHeight="1">
      <c r="B46" s="12" t="s">
        <v>16</v>
      </c>
      <c r="C46" s="29">
        <f aca="true" t="shared" si="1" ref="C46:W46">SUM(C15:C45)</f>
        <v>12902212.37</v>
      </c>
      <c r="D46" s="29">
        <f t="shared" si="1"/>
        <v>30384077.12</v>
      </c>
      <c r="E46" s="29">
        <f t="shared" si="1"/>
        <v>11325351.109999998</v>
      </c>
      <c r="F46" s="29">
        <f t="shared" si="1"/>
        <v>61623.61</v>
      </c>
      <c r="G46" s="29">
        <f t="shared" si="1"/>
        <v>97302.13000000002</v>
      </c>
      <c r="H46" s="29">
        <f t="shared" si="1"/>
        <v>46827.72000000001</v>
      </c>
      <c r="I46" s="29">
        <f t="shared" si="1"/>
        <v>391297.53</v>
      </c>
      <c r="J46" s="29">
        <f t="shared" si="1"/>
        <v>218302.47000000003</v>
      </c>
      <c r="K46" s="29">
        <f t="shared" si="1"/>
        <v>79870.55000000002</v>
      </c>
      <c r="L46" s="29">
        <f t="shared" si="1"/>
        <v>2391639.9599999995</v>
      </c>
      <c r="M46" s="29">
        <f t="shared" si="1"/>
        <v>267542.07</v>
      </c>
      <c r="N46" s="29">
        <f t="shared" si="1"/>
        <v>866597.4400000001</v>
      </c>
      <c r="O46" s="29">
        <f t="shared" si="1"/>
        <v>15672.169999999998</v>
      </c>
      <c r="P46" s="29">
        <f t="shared" si="1"/>
        <v>47701.62</v>
      </c>
      <c r="Q46" s="29">
        <f t="shared" si="1"/>
        <v>68824.3</v>
      </c>
      <c r="R46" s="29">
        <f t="shared" si="1"/>
        <v>58770.619999999995</v>
      </c>
      <c r="S46" s="29">
        <f t="shared" si="1"/>
        <v>1566314.82</v>
      </c>
      <c r="T46" s="29">
        <f t="shared" si="1"/>
        <v>1479430.1199999999</v>
      </c>
      <c r="U46" s="29">
        <f t="shared" si="1"/>
        <v>328356.57999999996</v>
      </c>
      <c r="V46" s="29">
        <f t="shared" si="1"/>
        <v>61706.55</v>
      </c>
      <c r="W46" s="29">
        <f t="shared" si="1"/>
        <v>136183.96000000002</v>
      </c>
      <c r="X46" s="30">
        <f>SUM(X15:X45)</f>
        <v>62795604.81999999</v>
      </c>
      <c r="Y46" s="31">
        <f>SUMPRODUCT(Y15:Y45,X15:X45)/SUM(X15:X45)</f>
        <v>29.560570410013696</v>
      </c>
      <c r="Z46" s="32"/>
      <c r="AA46" s="97" t="s">
        <v>17</v>
      </c>
      <c r="AB46" s="97"/>
    </row>
    <row r="47" spans="2:27" ht="14.25" customHeight="1" hidden="1">
      <c r="B47" s="4">
        <v>31</v>
      </c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9"/>
      <c r="AA47" s="23"/>
    </row>
    <row r="48" spans="3:27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33"/>
      <c r="AA48" s="23"/>
    </row>
    <row r="49" spans="3:4" ht="12.75">
      <c r="C49" s="1"/>
      <c r="D49" s="1"/>
    </row>
    <row r="50" spans="3:26" ht="15">
      <c r="C50" s="7" t="s">
        <v>155</v>
      </c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 t="s">
        <v>156</v>
      </c>
      <c r="Q50" s="8"/>
      <c r="R50" s="8"/>
      <c r="S50" s="8"/>
      <c r="T50" s="8"/>
      <c r="U50" s="8"/>
      <c r="V50" s="8"/>
      <c r="W50" s="8"/>
      <c r="X50" s="8" t="s">
        <v>158</v>
      </c>
      <c r="Y50" s="60"/>
      <c r="Z50" s="20"/>
    </row>
    <row r="51" spans="3:26" ht="12.75">
      <c r="C51" s="1"/>
      <c r="D51" s="1" t="s">
        <v>12</v>
      </c>
      <c r="O51" s="2"/>
      <c r="P51" s="10" t="s">
        <v>4</v>
      </c>
      <c r="Q51" s="10"/>
      <c r="Z51" s="2"/>
    </row>
    <row r="52" spans="3:26" ht="18" customHeight="1">
      <c r="C52" s="7" t="s">
        <v>10</v>
      </c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1</v>
      </c>
      <c r="P52" s="8" t="s">
        <v>157</v>
      </c>
      <c r="Q52" s="8"/>
      <c r="R52" s="8"/>
      <c r="S52" s="8"/>
      <c r="T52" s="8"/>
      <c r="U52" s="8"/>
      <c r="V52" s="8"/>
      <c r="W52" s="8"/>
      <c r="X52" s="8" t="s">
        <v>158</v>
      </c>
      <c r="Y52" s="8"/>
      <c r="Z52" s="21"/>
    </row>
    <row r="53" spans="3:26" ht="12.75">
      <c r="C53" s="1"/>
      <c r="D53" s="1" t="s">
        <v>13</v>
      </c>
      <c r="O53" s="2"/>
      <c r="P53" s="9" t="s">
        <v>4</v>
      </c>
      <c r="Q53" s="9"/>
      <c r="Z53" s="2"/>
    </row>
  </sheetData>
  <sheetProtection/>
  <mergeCells count="31">
    <mergeCell ref="C48:Y48"/>
    <mergeCell ref="J12:J14"/>
    <mergeCell ref="K12:K14"/>
    <mergeCell ref="L12:L14"/>
    <mergeCell ref="M12:M14"/>
    <mergeCell ref="Y11:Y14"/>
    <mergeCell ref="Q12:Q14"/>
    <mergeCell ref="V12:V14"/>
    <mergeCell ref="W12:W14"/>
    <mergeCell ref="C5:Y5"/>
    <mergeCell ref="B6:Y9"/>
    <mergeCell ref="B10:Z10"/>
    <mergeCell ref="AA15:AB22"/>
    <mergeCell ref="X11:X14"/>
    <mergeCell ref="S12:S14"/>
    <mergeCell ref="P12:P14"/>
    <mergeCell ref="AA46:AB46"/>
    <mergeCell ref="E12:E14"/>
    <mergeCell ref="F12:F14"/>
    <mergeCell ref="G12:G14"/>
    <mergeCell ref="H12:H14"/>
    <mergeCell ref="R12:R14"/>
    <mergeCell ref="B11:B14"/>
    <mergeCell ref="I12:I14"/>
    <mergeCell ref="C12:C14"/>
    <mergeCell ref="N12:N14"/>
    <mergeCell ref="O12:O14"/>
    <mergeCell ref="D12:D14"/>
    <mergeCell ref="C11:W11"/>
    <mergeCell ref="T12:T14"/>
    <mergeCell ref="U12:U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8"/>
  <sheetViews>
    <sheetView zoomScalePageLayoutView="0" workbookViewId="0" topLeftCell="A1">
      <selection activeCell="BB42" sqref="BB42"/>
    </sheetView>
  </sheetViews>
  <sheetFormatPr defaultColWidth="9.00390625" defaultRowHeight="12.75"/>
  <cols>
    <col min="3" max="90" width="12.25390625" style="0" customWidth="1"/>
  </cols>
  <sheetData>
    <row r="1" ht="12.75">
      <c r="A1" t="s">
        <v>43</v>
      </c>
    </row>
    <row r="2" spans="1:93" ht="12.75">
      <c r="A2" t="s">
        <v>44</v>
      </c>
      <c r="C2" t="s">
        <v>45</v>
      </c>
      <c r="E2" t="s">
        <v>46</v>
      </c>
      <c r="G2" t="s">
        <v>47</v>
      </c>
      <c r="I2" t="s">
        <v>48</v>
      </c>
      <c r="K2" t="s">
        <v>49</v>
      </c>
      <c r="M2" t="s">
        <v>50</v>
      </c>
      <c r="O2" t="s">
        <v>51</v>
      </c>
      <c r="Q2" t="s">
        <v>52</v>
      </c>
      <c r="S2" t="s">
        <v>53</v>
      </c>
      <c r="U2" t="s">
        <v>54</v>
      </c>
      <c r="W2" t="s">
        <v>55</v>
      </c>
      <c r="Y2" t="s">
        <v>56</v>
      </c>
      <c r="AA2" t="s">
        <v>57</v>
      </c>
      <c r="AC2" t="s">
        <v>58</v>
      </c>
      <c r="AE2" t="s">
        <v>59</v>
      </c>
      <c r="AG2" t="s">
        <v>60</v>
      </c>
      <c r="AI2" t="s">
        <v>61</v>
      </c>
      <c r="AK2" t="s">
        <v>62</v>
      </c>
      <c r="AM2" t="s">
        <v>63</v>
      </c>
      <c r="AO2" t="s">
        <v>64</v>
      </c>
      <c r="AQ2" t="s">
        <v>65</v>
      </c>
      <c r="AS2" t="s">
        <v>66</v>
      </c>
      <c r="AU2" t="s">
        <v>67</v>
      </c>
      <c r="AW2" t="s">
        <v>68</v>
      </c>
      <c r="AY2" t="s">
        <v>69</v>
      </c>
      <c r="BA2" t="s">
        <v>70</v>
      </c>
      <c r="BC2" t="s">
        <v>71</v>
      </c>
      <c r="BE2" t="s">
        <v>72</v>
      </c>
      <c r="BG2" t="s">
        <v>73</v>
      </c>
      <c r="BI2" t="s">
        <v>74</v>
      </c>
      <c r="BK2" t="s">
        <v>75</v>
      </c>
      <c r="BM2" t="s">
        <v>76</v>
      </c>
      <c r="BO2" t="s">
        <v>77</v>
      </c>
      <c r="BQ2" t="s">
        <v>78</v>
      </c>
      <c r="BS2" t="s">
        <v>79</v>
      </c>
      <c r="BU2" t="s">
        <v>80</v>
      </c>
      <c r="BW2" t="s">
        <v>81</v>
      </c>
      <c r="BY2" t="s">
        <v>82</v>
      </c>
      <c r="CA2" t="s">
        <v>83</v>
      </c>
      <c r="CC2" t="s">
        <v>84</v>
      </c>
      <c r="CE2" t="s">
        <v>85</v>
      </c>
      <c r="CG2" t="s">
        <v>86</v>
      </c>
      <c r="CI2" t="s">
        <v>87</v>
      </c>
      <c r="CK2" t="s">
        <v>94</v>
      </c>
      <c r="CM2" t="s">
        <v>97</v>
      </c>
      <c r="CO2" t="s">
        <v>88</v>
      </c>
    </row>
    <row r="3" spans="1:93" ht="12.75">
      <c r="A3">
        <v>1</v>
      </c>
      <c r="B3" t="s">
        <v>89</v>
      </c>
      <c r="C3">
        <v>47807.59</v>
      </c>
      <c r="D3" t="s">
        <v>89</v>
      </c>
      <c r="E3">
        <v>2706.32</v>
      </c>
      <c r="F3" t="s">
        <v>90</v>
      </c>
      <c r="G3">
        <v>655037.47</v>
      </c>
      <c r="H3" t="s">
        <v>89</v>
      </c>
      <c r="I3">
        <v>1091128.84</v>
      </c>
      <c r="J3" t="s">
        <v>90</v>
      </c>
      <c r="K3">
        <v>878631.98</v>
      </c>
      <c r="L3" t="s">
        <v>90</v>
      </c>
      <c r="M3">
        <v>599891.23</v>
      </c>
      <c r="N3" t="s">
        <v>90</v>
      </c>
      <c r="O3">
        <v>1239.35</v>
      </c>
      <c r="P3" t="s">
        <v>89</v>
      </c>
      <c r="Q3">
        <v>311013.59</v>
      </c>
      <c r="R3" t="s">
        <v>90</v>
      </c>
      <c r="S3">
        <v>9325.62</v>
      </c>
      <c r="T3" t="s">
        <v>89</v>
      </c>
      <c r="U3">
        <v>8882.71</v>
      </c>
      <c r="V3" t="s">
        <v>89</v>
      </c>
      <c r="W3">
        <v>2235.86</v>
      </c>
      <c r="X3" t="s">
        <v>89</v>
      </c>
      <c r="Y3">
        <v>3916.78</v>
      </c>
      <c r="Z3" t="s">
        <v>89</v>
      </c>
      <c r="AA3">
        <v>7463.39</v>
      </c>
      <c r="AB3" t="s">
        <v>89</v>
      </c>
      <c r="AC3">
        <v>8804.49</v>
      </c>
      <c r="AD3" t="s">
        <v>90</v>
      </c>
      <c r="AE3">
        <v>34573.68</v>
      </c>
      <c r="AF3" t="s">
        <v>91</v>
      </c>
      <c r="AG3">
        <v>14255.31</v>
      </c>
      <c r="AH3" t="s">
        <v>90</v>
      </c>
      <c r="AI3">
        <v>47604.94</v>
      </c>
      <c r="AJ3" t="s">
        <v>89</v>
      </c>
      <c r="AK3">
        <v>16285</v>
      </c>
      <c r="AL3" t="s">
        <v>90</v>
      </c>
      <c r="AM3">
        <v>91163.33</v>
      </c>
      <c r="AN3" t="s">
        <v>89</v>
      </c>
      <c r="AO3">
        <v>11150.25</v>
      </c>
      <c r="AP3" t="s">
        <v>89</v>
      </c>
      <c r="AQ3">
        <v>7368.14</v>
      </c>
      <c r="AR3" t="s">
        <v>89</v>
      </c>
      <c r="AS3">
        <v>43295.2</v>
      </c>
      <c r="AT3" t="s">
        <v>90</v>
      </c>
      <c r="AU3">
        <v>6986.45</v>
      </c>
      <c r="AV3" t="s">
        <v>90</v>
      </c>
      <c r="AW3">
        <v>3331.15</v>
      </c>
      <c r="AX3" t="s">
        <v>89</v>
      </c>
      <c r="AY3">
        <v>12825.05</v>
      </c>
      <c r="AZ3" t="s">
        <v>90</v>
      </c>
      <c r="BA3">
        <v>79681.54</v>
      </c>
      <c r="BB3" t="s">
        <v>90</v>
      </c>
      <c r="BC3">
        <v>852.71</v>
      </c>
      <c r="BD3" t="s">
        <v>89</v>
      </c>
      <c r="BE3">
        <v>2830.08</v>
      </c>
      <c r="BF3" t="s">
        <v>91</v>
      </c>
      <c r="BG3">
        <v>213298.81</v>
      </c>
      <c r="BH3" t="s">
        <v>90</v>
      </c>
      <c r="BI3">
        <v>15542.44</v>
      </c>
      <c r="BJ3" t="s">
        <v>90</v>
      </c>
      <c r="BK3">
        <v>3265.53</v>
      </c>
      <c r="BL3" t="s">
        <v>90</v>
      </c>
      <c r="BM3">
        <v>19006.92</v>
      </c>
      <c r="BN3" t="s">
        <v>89</v>
      </c>
      <c r="BO3">
        <v>0</v>
      </c>
      <c r="BP3" t="s">
        <v>89</v>
      </c>
      <c r="BQ3">
        <v>5954.9</v>
      </c>
      <c r="BR3" t="s">
        <v>89</v>
      </c>
      <c r="BS3">
        <v>3326.34</v>
      </c>
      <c r="BT3" t="s">
        <v>90</v>
      </c>
      <c r="BU3">
        <v>2504</v>
      </c>
      <c r="BV3" t="s">
        <v>89</v>
      </c>
      <c r="BW3">
        <v>20772.58</v>
      </c>
      <c r="BX3" t="s">
        <v>89</v>
      </c>
      <c r="BY3">
        <v>124144.55</v>
      </c>
      <c r="BZ3" t="s">
        <v>90</v>
      </c>
      <c r="CA3">
        <v>4057.15</v>
      </c>
      <c r="CB3" t="s">
        <v>90</v>
      </c>
      <c r="CC3">
        <v>3053.15</v>
      </c>
      <c r="CD3" t="s">
        <v>90</v>
      </c>
      <c r="CE3">
        <v>3174.81</v>
      </c>
      <c r="CF3" t="s">
        <v>90</v>
      </c>
      <c r="CG3">
        <v>4750.2</v>
      </c>
      <c r="CH3" t="s">
        <v>89</v>
      </c>
      <c r="CI3">
        <v>1803.33</v>
      </c>
      <c r="CJ3" t="s">
        <v>90</v>
      </c>
      <c r="CK3">
        <v>3681.43</v>
      </c>
      <c r="CL3" t="s">
        <v>90</v>
      </c>
      <c r="CM3">
        <v>73655.55</v>
      </c>
      <c r="CN3" t="s">
        <v>91</v>
      </c>
      <c r="CO3" t="s">
        <v>98</v>
      </c>
    </row>
    <row r="4" spans="1:93" ht="12.75">
      <c r="A4">
        <v>2</v>
      </c>
      <c r="B4" t="s">
        <v>89</v>
      </c>
      <c r="C4">
        <v>56853.1</v>
      </c>
      <c r="D4" t="s">
        <v>89</v>
      </c>
      <c r="E4">
        <v>3266.16</v>
      </c>
      <c r="F4" t="s">
        <v>90</v>
      </c>
      <c r="G4">
        <v>564434.56</v>
      </c>
      <c r="H4" t="s">
        <v>89</v>
      </c>
      <c r="I4">
        <v>1139610.88</v>
      </c>
      <c r="J4" t="s">
        <v>90</v>
      </c>
      <c r="K4">
        <v>952510.5</v>
      </c>
      <c r="L4" t="s">
        <v>92</v>
      </c>
      <c r="M4">
        <v>634620.56</v>
      </c>
      <c r="N4" t="s">
        <v>90</v>
      </c>
      <c r="O4">
        <v>909.8</v>
      </c>
      <c r="P4" t="s">
        <v>89</v>
      </c>
      <c r="Q4">
        <v>361168.91</v>
      </c>
      <c r="R4" t="s">
        <v>90</v>
      </c>
      <c r="S4">
        <v>11219.87</v>
      </c>
      <c r="T4" t="s">
        <v>89</v>
      </c>
      <c r="U4">
        <v>10845.35</v>
      </c>
      <c r="V4" t="s">
        <v>89</v>
      </c>
      <c r="W4">
        <v>2956.34</v>
      </c>
      <c r="X4" t="s">
        <v>89</v>
      </c>
      <c r="Y4">
        <v>3239.7</v>
      </c>
      <c r="AA4">
        <v>9451.75</v>
      </c>
      <c r="AB4" t="s">
        <v>89</v>
      </c>
      <c r="AC4">
        <v>10415.41</v>
      </c>
      <c r="AD4" t="s">
        <v>90</v>
      </c>
      <c r="AE4">
        <v>70512.47</v>
      </c>
      <c r="AF4" t="s">
        <v>89</v>
      </c>
      <c r="AG4">
        <v>19021.42</v>
      </c>
      <c r="AH4" t="s">
        <v>89</v>
      </c>
      <c r="AI4">
        <v>60679.03</v>
      </c>
      <c r="AJ4" t="s">
        <v>90</v>
      </c>
      <c r="AK4">
        <v>20266.92</v>
      </c>
      <c r="AL4" t="s">
        <v>92</v>
      </c>
      <c r="AM4">
        <v>54735.88</v>
      </c>
      <c r="AN4" t="s">
        <v>89</v>
      </c>
      <c r="AO4">
        <v>12366.49</v>
      </c>
      <c r="AP4" t="s">
        <v>89</v>
      </c>
      <c r="AQ4">
        <v>8705.8</v>
      </c>
      <c r="AS4">
        <v>53397.32</v>
      </c>
      <c r="AT4" t="s">
        <v>92</v>
      </c>
      <c r="AU4">
        <v>9041.06</v>
      </c>
      <c r="AV4" t="s">
        <v>89</v>
      </c>
      <c r="AW4">
        <v>4706.98</v>
      </c>
      <c r="AX4" t="s">
        <v>89</v>
      </c>
      <c r="AY4">
        <v>15060.11</v>
      </c>
      <c r="AZ4" t="s">
        <v>89</v>
      </c>
      <c r="BA4">
        <v>100296.38</v>
      </c>
      <c r="BB4" t="s">
        <v>90</v>
      </c>
      <c r="BC4">
        <v>1189.96</v>
      </c>
      <c r="BD4" t="s">
        <v>89</v>
      </c>
      <c r="BE4">
        <v>3636.14</v>
      </c>
      <c r="BF4" t="s">
        <v>89</v>
      </c>
      <c r="BG4">
        <v>257165.04</v>
      </c>
      <c r="BH4" t="s">
        <v>90</v>
      </c>
      <c r="BI4">
        <v>17233.18</v>
      </c>
      <c r="BJ4" t="s">
        <v>89</v>
      </c>
      <c r="BK4">
        <v>4287.69</v>
      </c>
      <c r="BL4" t="s">
        <v>89</v>
      </c>
      <c r="BM4">
        <v>24449.54</v>
      </c>
      <c r="BN4" t="s">
        <v>89</v>
      </c>
      <c r="BO4">
        <v>0</v>
      </c>
      <c r="BP4" t="s">
        <v>89</v>
      </c>
      <c r="BQ4">
        <v>6660.04</v>
      </c>
      <c r="BR4" t="s">
        <v>89</v>
      </c>
      <c r="BS4">
        <v>4460.61</v>
      </c>
      <c r="BT4" t="s">
        <v>89</v>
      </c>
      <c r="BU4">
        <v>3353.77</v>
      </c>
      <c r="BV4" t="s">
        <v>89</v>
      </c>
      <c r="BW4">
        <v>26236.57</v>
      </c>
      <c r="BX4" t="s">
        <v>89</v>
      </c>
      <c r="BY4">
        <v>133592.22</v>
      </c>
      <c r="BZ4" t="s">
        <v>89</v>
      </c>
      <c r="CA4">
        <v>5241.87</v>
      </c>
      <c r="CB4" t="s">
        <v>90</v>
      </c>
      <c r="CC4">
        <v>3882.21</v>
      </c>
      <c r="CD4" t="s">
        <v>89</v>
      </c>
      <c r="CE4">
        <v>3631.96</v>
      </c>
      <c r="CF4" t="s">
        <v>89</v>
      </c>
      <c r="CG4">
        <v>6072.58</v>
      </c>
      <c r="CH4" t="s">
        <v>89</v>
      </c>
      <c r="CI4">
        <v>2140.77</v>
      </c>
      <c r="CJ4" t="s">
        <v>89</v>
      </c>
      <c r="CK4">
        <v>4990.17</v>
      </c>
      <c r="CL4" t="s">
        <v>89</v>
      </c>
      <c r="CM4">
        <v>90092.34</v>
      </c>
      <c r="CN4" t="s">
        <v>90</v>
      </c>
      <c r="CO4">
        <v>4788609.41</v>
      </c>
    </row>
    <row r="5" spans="1:93" ht="12.75">
      <c r="A5">
        <v>3</v>
      </c>
      <c r="B5" t="s">
        <v>90</v>
      </c>
      <c r="C5">
        <v>54718.31</v>
      </c>
      <c r="D5" t="s">
        <v>89</v>
      </c>
      <c r="E5">
        <v>3033.89</v>
      </c>
      <c r="F5" t="s">
        <v>90</v>
      </c>
      <c r="G5">
        <v>556776.53</v>
      </c>
      <c r="H5" t="s">
        <v>89</v>
      </c>
      <c r="I5">
        <v>1124625.03</v>
      </c>
      <c r="J5" t="s">
        <v>90</v>
      </c>
      <c r="K5">
        <v>912577.13</v>
      </c>
      <c r="L5" t="s">
        <v>92</v>
      </c>
      <c r="M5">
        <v>623834.75</v>
      </c>
      <c r="N5" t="s">
        <v>90</v>
      </c>
      <c r="O5">
        <v>857.31</v>
      </c>
      <c r="P5" t="s">
        <v>89</v>
      </c>
      <c r="Q5">
        <v>334158.16</v>
      </c>
      <c r="R5" t="s">
        <v>90</v>
      </c>
      <c r="S5">
        <v>10398.64</v>
      </c>
      <c r="T5" t="s">
        <v>89</v>
      </c>
      <c r="U5">
        <v>9592.26</v>
      </c>
      <c r="V5" t="s">
        <v>89</v>
      </c>
      <c r="W5">
        <v>2759.79</v>
      </c>
      <c r="X5" t="s">
        <v>89</v>
      </c>
      <c r="Y5">
        <v>2662.95</v>
      </c>
      <c r="AA5">
        <v>7859.71</v>
      </c>
      <c r="AB5" t="s">
        <v>89</v>
      </c>
      <c r="AC5">
        <v>9509.39</v>
      </c>
      <c r="AD5" t="s">
        <v>90</v>
      </c>
      <c r="AE5">
        <v>73846.91</v>
      </c>
      <c r="AF5" t="s">
        <v>89</v>
      </c>
      <c r="AG5">
        <v>17736.18</v>
      </c>
      <c r="AH5" t="s">
        <v>89</v>
      </c>
      <c r="AI5">
        <v>57668.08</v>
      </c>
      <c r="AK5">
        <v>18671.83</v>
      </c>
      <c r="AL5" t="s">
        <v>92</v>
      </c>
      <c r="AM5">
        <v>37740.93</v>
      </c>
      <c r="AO5">
        <v>12037.89</v>
      </c>
      <c r="AQ5">
        <v>7981.77</v>
      </c>
      <c r="AS5">
        <v>48552.61</v>
      </c>
      <c r="AU5">
        <v>8449.63</v>
      </c>
      <c r="AV5" t="s">
        <v>89</v>
      </c>
      <c r="AW5">
        <v>4519.39</v>
      </c>
      <c r="AX5" t="s">
        <v>89</v>
      </c>
      <c r="AY5">
        <v>14093.1</v>
      </c>
      <c r="AZ5" t="s">
        <v>89</v>
      </c>
      <c r="BA5">
        <v>98017.21</v>
      </c>
      <c r="BB5" t="s">
        <v>89</v>
      </c>
      <c r="BC5">
        <v>1119.21</v>
      </c>
      <c r="BD5" t="s">
        <v>89</v>
      </c>
      <c r="BE5">
        <v>3332.23</v>
      </c>
      <c r="BF5" t="s">
        <v>90</v>
      </c>
      <c r="BG5">
        <v>240987.36</v>
      </c>
      <c r="BH5" t="s">
        <v>90</v>
      </c>
      <c r="BI5">
        <v>18512.37</v>
      </c>
      <c r="BJ5" t="s">
        <v>89</v>
      </c>
      <c r="BK5">
        <v>3944.94</v>
      </c>
      <c r="BL5" t="s">
        <v>89</v>
      </c>
      <c r="BM5">
        <v>21082.06</v>
      </c>
      <c r="BN5" t="s">
        <v>89</v>
      </c>
      <c r="BO5">
        <v>0</v>
      </c>
      <c r="BP5" t="s">
        <v>89</v>
      </c>
      <c r="BQ5">
        <v>6496.68</v>
      </c>
      <c r="BR5" t="s">
        <v>89</v>
      </c>
      <c r="BS5">
        <v>3868.7</v>
      </c>
      <c r="BT5" t="s">
        <v>89</v>
      </c>
      <c r="BU5">
        <v>2950.36</v>
      </c>
      <c r="BV5" t="s">
        <v>89</v>
      </c>
      <c r="BW5">
        <v>24294.77</v>
      </c>
      <c r="BX5" t="s">
        <v>89</v>
      </c>
      <c r="BY5">
        <v>130370.84</v>
      </c>
      <c r="BZ5" t="s">
        <v>89</v>
      </c>
      <c r="CA5">
        <v>4533.81</v>
      </c>
      <c r="CB5" t="s">
        <v>89</v>
      </c>
      <c r="CC5">
        <v>3640.74</v>
      </c>
      <c r="CD5" t="s">
        <v>89</v>
      </c>
      <c r="CE5">
        <v>3192.94</v>
      </c>
      <c r="CF5" t="s">
        <v>89</v>
      </c>
      <c r="CG5">
        <v>5333.83</v>
      </c>
      <c r="CH5" t="s">
        <v>89</v>
      </c>
      <c r="CI5">
        <v>1990.08</v>
      </c>
      <c r="CJ5" t="s">
        <v>89</v>
      </c>
      <c r="CK5">
        <v>4644.28</v>
      </c>
      <c r="CL5" t="s">
        <v>89</v>
      </c>
      <c r="CM5">
        <v>86065.34</v>
      </c>
      <c r="CN5" t="s">
        <v>90</v>
      </c>
      <c r="CO5">
        <v>4619039.93</v>
      </c>
    </row>
    <row r="6" spans="1:93" ht="12.75">
      <c r="A6">
        <v>4</v>
      </c>
      <c r="C6">
        <v>49876.78</v>
      </c>
      <c r="E6">
        <v>2751.28</v>
      </c>
      <c r="F6" t="s">
        <v>92</v>
      </c>
      <c r="G6">
        <v>473883</v>
      </c>
      <c r="I6">
        <v>1039661.22</v>
      </c>
      <c r="J6" t="s">
        <v>92</v>
      </c>
      <c r="K6">
        <v>873706.83</v>
      </c>
      <c r="L6" t="s">
        <v>92</v>
      </c>
      <c r="M6">
        <v>578802.21</v>
      </c>
      <c r="N6" t="s">
        <v>92</v>
      </c>
      <c r="O6">
        <v>1316.86</v>
      </c>
      <c r="Q6">
        <v>308402.28</v>
      </c>
      <c r="R6" t="s">
        <v>92</v>
      </c>
      <c r="S6">
        <v>9728</v>
      </c>
      <c r="T6" t="s">
        <v>92</v>
      </c>
      <c r="U6">
        <v>8557.86</v>
      </c>
      <c r="W6">
        <v>2498.44</v>
      </c>
      <c r="X6" t="s">
        <v>92</v>
      </c>
      <c r="Y6">
        <v>2626.2</v>
      </c>
      <c r="AA6">
        <v>6839.04</v>
      </c>
      <c r="AB6" t="s">
        <v>90</v>
      </c>
      <c r="AC6">
        <v>8111.07</v>
      </c>
      <c r="AD6" t="s">
        <v>92</v>
      </c>
      <c r="AE6">
        <v>129675.02</v>
      </c>
      <c r="AG6">
        <v>16113.08</v>
      </c>
      <c r="AI6">
        <v>52077.94</v>
      </c>
      <c r="AK6">
        <v>16012.91</v>
      </c>
      <c r="AL6" t="s">
        <v>92</v>
      </c>
      <c r="AM6">
        <v>34133.76</v>
      </c>
      <c r="AN6" t="s">
        <v>92</v>
      </c>
      <c r="AO6">
        <v>10190.15</v>
      </c>
      <c r="AQ6">
        <v>7234.81</v>
      </c>
      <c r="AS6">
        <v>41323.15</v>
      </c>
      <c r="AT6" t="s">
        <v>92</v>
      </c>
      <c r="AU6">
        <v>7387.2</v>
      </c>
      <c r="AW6">
        <v>3676.65</v>
      </c>
      <c r="AY6">
        <v>12659.54</v>
      </c>
      <c r="BA6">
        <v>91099.55</v>
      </c>
      <c r="BC6">
        <v>946.06</v>
      </c>
      <c r="BE6">
        <v>2856.92</v>
      </c>
      <c r="BF6" t="s">
        <v>92</v>
      </c>
      <c r="BG6">
        <v>245318.66</v>
      </c>
      <c r="BH6" t="s">
        <v>90</v>
      </c>
      <c r="BI6">
        <v>17702.43</v>
      </c>
      <c r="BJ6" t="s">
        <v>90</v>
      </c>
      <c r="BK6">
        <v>3441.86</v>
      </c>
      <c r="BM6">
        <v>18936.94</v>
      </c>
      <c r="BO6">
        <v>0</v>
      </c>
      <c r="BP6" t="s">
        <v>90</v>
      </c>
      <c r="BQ6">
        <v>5277.52</v>
      </c>
      <c r="BS6">
        <v>3422.43</v>
      </c>
      <c r="BU6">
        <v>2611.22</v>
      </c>
      <c r="BW6">
        <v>21131.01</v>
      </c>
      <c r="BY6">
        <v>109507.86</v>
      </c>
      <c r="CA6">
        <v>4203.06</v>
      </c>
      <c r="CB6" t="s">
        <v>92</v>
      </c>
      <c r="CC6">
        <v>3533.81</v>
      </c>
      <c r="CE6">
        <v>3168.84</v>
      </c>
      <c r="CG6">
        <v>4984.23</v>
      </c>
      <c r="CI6">
        <v>1702.15</v>
      </c>
      <c r="CK6">
        <v>4228.46</v>
      </c>
      <c r="CM6">
        <v>81560.21</v>
      </c>
      <c r="CN6" t="s">
        <v>90</v>
      </c>
      <c r="CO6">
        <v>4322878.46</v>
      </c>
    </row>
    <row r="7" spans="1:93" ht="12.75">
      <c r="A7">
        <v>5</v>
      </c>
      <c r="B7" t="s">
        <v>89</v>
      </c>
      <c r="C7">
        <v>38652.51</v>
      </c>
      <c r="D7" t="s">
        <v>90</v>
      </c>
      <c r="E7">
        <v>2477.39</v>
      </c>
      <c r="F7" t="s">
        <v>90</v>
      </c>
      <c r="G7">
        <v>464526.55</v>
      </c>
      <c r="H7" t="s">
        <v>89</v>
      </c>
      <c r="I7">
        <v>1030362.66</v>
      </c>
      <c r="J7" t="s">
        <v>90</v>
      </c>
      <c r="K7">
        <v>760209.12</v>
      </c>
      <c r="L7" t="s">
        <v>90</v>
      </c>
      <c r="M7">
        <v>552103.08</v>
      </c>
      <c r="N7" t="s">
        <v>90</v>
      </c>
      <c r="O7">
        <v>1259.46</v>
      </c>
      <c r="P7" t="s">
        <v>89</v>
      </c>
      <c r="Q7">
        <v>280266.19</v>
      </c>
      <c r="R7" t="s">
        <v>90</v>
      </c>
      <c r="S7">
        <v>8622.8</v>
      </c>
      <c r="T7" t="s">
        <v>90</v>
      </c>
      <c r="U7">
        <v>8124.4</v>
      </c>
      <c r="V7" t="s">
        <v>89</v>
      </c>
      <c r="W7">
        <v>2330.28</v>
      </c>
      <c r="X7" t="s">
        <v>89</v>
      </c>
      <c r="Y7">
        <v>2366.25</v>
      </c>
      <c r="Z7" t="s">
        <v>90</v>
      </c>
      <c r="AA7">
        <v>6276.05</v>
      </c>
      <c r="AB7" t="s">
        <v>90</v>
      </c>
      <c r="AC7">
        <v>7326.53</v>
      </c>
      <c r="AD7" t="s">
        <v>90</v>
      </c>
      <c r="AE7">
        <v>109453.94</v>
      </c>
      <c r="AF7" t="s">
        <v>89</v>
      </c>
      <c r="AG7">
        <v>14946.77</v>
      </c>
      <c r="AH7" t="s">
        <v>89</v>
      </c>
      <c r="AI7">
        <v>46581.47</v>
      </c>
      <c r="AJ7" t="s">
        <v>90</v>
      </c>
      <c r="AK7">
        <v>14082.9</v>
      </c>
      <c r="AL7" t="s">
        <v>90</v>
      </c>
      <c r="AM7">
        <v>32406.7</v>
      </c>
      <c r="AN7" t="s">
        <v>90</v>
      </c>
      <c r="AO7">
        <v>9315.54</v>
      </c>
      <c r="AP7" t="s">
        <v>90</v>
      </c>
      <c r="AQ7">
        <v>6148.13</v>
      </c>
      <c r="AR7" t="s">
        <v>89</v>
      </c>
      <c r="AS7">
        <v>36083.95</v>
      </c>
      <c r="AT7" t="s">
        <v>89</v>
      </c>
      <c r="AU7">
        <v>6035</v>
      </c>
      <c r="AV7" t="s">
        <v>89</v>
      </c>
      <c r="AW7">
        <v>3268.31</v>
      </c>
      <c r="AX7" t="s">
        <v>89</v>
      </c>
      <c r="AY7">
        <v>11147.3</v>
      </c>
      <c r="AZ7" t="s">
        <v>90</v>
      </c>
      <c r="BA7">
        <v>79289.59</v>
      </c>
      <c r="BB7" t="s">
        <v>90</v>
      </c>
      <c r="BC7">
        <v>850.85</v>
      </c>
      <c r="BD7" t="s">
        <v>89</v>
      </c>
      <c r="BE7">
        <v>2484.5</v>
      </c>
      <c r="BF7" t="s">
        <v>90</v>
      </c>
      <c r="BG7">
        <v>249589.94</v>
      </c>
      <c r="BH7" t="s">
        <v>89</v>
      </c>
      <c r="BI7">
        <v>16130</v>
      </c>
      <c r="BJ7" t="s">
        <v>89</v>
      </c>
      <c r="BK7">
        <v>3298.53</v>
      </c>
      <c r="BL7" t="s">
        <v>90</v>
      </c>
      <c r="BM7">
        <v>17229.25</v>
      </c>
      <c r="BN7" t="s">
        <v>89</v>
      </c>
      <c r="BO7">
        <v>0</v>
      </c>
      <c r="BP7" t="s">
        <v>89</v>
      </c>
      <c r="BQ7">
        <v>4886.14</v>
      </c>
      <c r="BR7" t="s">
        <v>90</v>
      </c>
      <c r="BS7">
        <v>3056.19</v>
      </c>
      <c r="BT7" t="s">
        <v>89</v>
      </c>
      <c r="BU7">
        <v>2317.3</v>
      </c>
      <c r="BV7" t="s">
        <v>89</v>
      </c>
      <c r="BW7">
        <v>19725.06</v>
      </c>
      <c r="BX7" t="s">
        <v>89</v>
      </c>
      <c r="BY7">
        <v>99938.84</v>
      </c>
      <c r="BZ7" t="s">
        <v>90</v>
      </c>
      <c r="CA7">
        <v>3847.92</v>
      </c>
      <c r="CB7" t="s">
        <v>89</v>
      </c>
      <c r="CC7">
        <v>3197.37</v>
      </c>
      <c r="CD7" t="s">
        <v>90</v>
      </c>
      <c r="CE7">
        <v>2812.2</v>
      </c>
      <c r="CF7" t="s">
        <v>91</v>
      </c>
      <c r="CG7">
        <v>3075.23</v>
      </c>
      <c r="CH7" t="s">
        <v>89</v>
      </c>
      <c r="CI7">
        <v>1595.13</v>
      </c>
      <c r="CJ7" t="s">
        <v>89</v>
      </c>
      <c r="CK7">
        <v>3876.6</v>
      </c>
      <c r="CL7" t="s">
        <v>89</v>
      </c>
      <c r="CM7">
        <v>68637.95</v>
      </c>
      <c r="CN7" t="s">
        <v>91</v>
      </c>
      <c r="CO7" t="s">
        <v>99</v>
      </c>
    </row>
    <row r="8" spans="1:93" ht="12.75">
      <c r="A8">
        <v>6</v>
      </c>
      <c r="B8" t="s">
        <v>89</v>
      </c>
      <c r="C8">
        <v>31509.83</v>
      </c>
      <c r="D8" t="s">
        <v>90</v>
      </c>
      <c r="E8">
        <v>2184</v>
      </c>
      <c r="F8" t="s">
        <v>90</v>
      </c>
      <c r="G8">
        <v>439459.3</v>
      </c>
      <c r="H8" t="s">
        <v>89</v>
      </c>
      <c r="I8">
        <v>1046880.34</v>
      </c>
      <c r="J8" t="s">
        <v>90</v>
      </c>
      <c r="K8">
        <v>655887.39</v>
      </c>
      <c r="L8" t="s">
        <v>91</v>
      </c>
      <c r="M8">
        <v>541890.39</v>
      </c>
      <c r="N8" t="s">
        <v>90</v>
      </c>
      <c r="O8">
        <v>762.84</v>
      </c>
      <c r="P8" t="s">
        <v>89</v>
      </c>
      <c r="Q8">
        <v>210258.78</v>
      </c>
      <c r="R8" t="s">
        <v>90</v>
      </c>
      <c r="S8">
        <v>7011.83</v>
      </c>
      <c r="T8" t="s">
        <v>90</v>
      </c>
      <c r="U8">
        <v>6953.21</v>
      </c>
      <c r="V8" t="s">
        <v>89</v>
      </c>
      <c r="W8">
        <v>2030.2</v>
      </c>
      <c r="X8" t="s">
        <v>89</v>
      </c>
      <c r="Y8">
        <v>2114.65</v>
      </c>
      <c r="AA8">
        <v>5118.33</v>
      </c>
      <c r="AB8" t="s">
        <v>90</v>
      </c>
      <c r="AC8">
        <v>6707.44</v>
      </c>
      <c r="AD8" t="s">
        <v>90</v>
      </c>
      <c r="AE8">
        <v>29713.22</v>
      </c>
      <c r="AF8" t="s">
        <v>89</v>
      </c>
      <c r="AG8">
        <v>12742.91</v>
      </c>
      <c r="AH8" t="s">
        <v>89</v>
      </c>
      <c r="AI8">
        <v>39928.58</v>
      </c>
      <c r="AJ8" t="s">
        <v>89</v>
      </c>
      <c r="AK8">
        <v>11858.17</v>
      </c>
      <c r="AM8">
        <v>27818.46</v>
      </c>
      <c r="AN8" t="s">
        <v>90</v>
      </c>
      <c r="AO8">
        <v>8115.41</v>
      </c>
      <c r="AP8" t="s">
        <v>89</v>
      </c>
      <c r="AQ8">
        <v>5309.6</v>
      </c>
      <c r="AS8">
        <v>30458.63</v>
      </c>
      <c r="AT8" t="s">
        <v>92</v>
      </c>
      <c r="AU8">
        <v>4993.25</v>
      </c>
      <c r="AV8" t="s">
        <v>90</v>
      </c>
      <c r="AW8">
        <v>2671.55</v>
      </c>
      <c r="AX8" t="s">
        <v>89</v>
      </c>
      <c r="AY8">
        <v>9540.5</v>
      </c>
      <c r="AZ8" t="s">
        <v>90</v>
      </c>
      <c r="BA8">
        <v>68785.52</v>
      </c>
      <c r="BB8" t="s">
        <v>90</v>
      </c>
      <c r="BC8">
        <v>729.08</v>
      </c>
      <c r="BD8" t="s">
        <v>89</v>
      </c>
      <c r="BE8">
        <v>1993.32</v>
      </c>
      <c r="BF8" t="s">
        <v>90</v>
      </c>
      <c r="BG8">
        <v>224414.07</v>
      </c>
      <c r="BH8" t="s">
        <v>89</v>
      </c>
      <c r="BI8">
        <v>15569.22</v>
      </c>
      <c r="BJ8" t="s">
        <v>89</v>
      </c>
      <c r="BK8">
        <v>2783.57</v>
      </c>
      <c r="BL8" t="s">
        <v>89</v>
      </c>
      <c r="BM8">
        <v>14942.52</v>
      </c>
      <c r="BN8" t="s">
        <v>89</v>
      </c>
      <c r="BO8">
        <v>0</v>
      </c>
      <c r="BP8" t="s">
        <v>89</v>
      </c>
      <c r="BQ8">
        <v>4032.68</v>
      </c>
      <c r="BR8" t="s">
        <v>89</v>
      </c>
      <c r="BS8">
        <v>2591.34</v>
      </c>
      <c r="BT8" t="s">
        <v>89</v>
      </c>
      <c r="BU8">
        <v>2050.97</v>
      </c>
      <c r="BV8" t="s">
        <v>89</v>
      </c>
      <c r="BW8">
        <v>16752.98</v>
      </c>
      <c r="BX8" t="s">
        <v>89</v>
      </c>
      <c r="BY8">
        <v>59670.36</v>
      </c>
      <c r="BZ8" t="s">
        <v>89</v>
      </c>
      <c r="CA8">
        <v>3284.96</v>
      </c>
      <c r="CB8" t="s">
        <v>90</v>
      </c>
      <c r="CC8">
        <v>2842.38</v>
      </c>
      <c r="CD8" t="s">
        <v>89</v>
      </c>
      <c r="CE8">
        <v>2453.38</v>
      </c>
      <c r="CF8" t="s">
        <v>89</v>
      </c>
      <c r="CG8">
        <v>3597.26</v>
      </c>
      <c r="CH8" t="s">
        <v>89</v>
      </c>
      <c r="CI8">
        <v>1284.6</v>
      </c>
      <c r="CJ8" t="s">
        <v>89</v>
      </c>
      <c r="CK8">
        <v>3199.19</v>
      </c>
      <c r="CL8" t="s">
        <v>89</v>
      </c>
      <c r="CM8">
        <v>60094.54</v>
      </c>
      <c r="CN8" t="s">
        <v>91</v>
      </c>
      <c r="CO8" t="s">
        <v>100</v>
      </c>
    </row>
    <row r="9" spans="1:93" ht="12.75">
      <c r="A9">
        <v>7</v>
      </c>
      <c r="B9" t="s">
        <v>89</v>
      </c>
      <c r="C9">
        <v>25829.32</v>
      </c>
      <c r="D9" t="s">
        <v>89</v>
      </c>
      <c r="E9">
        <v>1961.74</v>
      </c>
      <c r="F9" t="s">
        <v>90</v>
      </c>
      <c r="G9">
        <v>380591.52</v>
      </c>
      <c r="H9" t="s">
        <v>89</v>
      </c>
      <c r="I9">
        <v>997154.56</v>
      </c>
      <c r="J9" t="s">
        <v>90</v>
      </c>
      <c r="K9">
        <v>280857.89</v>
      </c>
      <c r="L9" t="s">
        <v>90</v>
      </c>
      <c r="M9">
        <v>480565.25</v>
      </c>
      <c r="N9" t="s">
        <v>90</v>
      </c>
      <c r="O9">
        <v>1082.16</v>
      </c>
      <c r="P9" t="s">
        <v>90</v>
      </c>
      <c r="Q9">
        <v>127172.01</v>
      </c>
      <c r="R9" t="s">
        <v>90</v>
      </c>
      <c r="S9">
        <v>5742.6</v>
      </c>
      <c r="T9" t="s">
        <v>89</v>
      </c>
      <c r="U9">
        <v>5981.07</v>
      </c>
      <c r="V9" t="s">
        <v>89</v>
      </c>
      <c r="W9">
        <v>1548.02</v>
      </c>
      <c r="X9" t="s">
        <v>89</v>
      </c>
      <c r="Y9">
        <v>3244.84</v>
      </c>
      <c r="Z9" t="s">
        <v>89</v>
      </c>
      <c r="AA9">
        <v>4220.37</v>
      </c>
      <c r="AB9" t="s">
        <v>89</v>
      </c>
      <c r="AC9">
        <v>5589.46</v>
      </c>
      <c r="AD9" t="s">
        <v>90</v>
      </c>
      <c r="AE9">
        <v>72234.45</v>
      </c>
      <c r="AF9" t="s">
        <v>89</v>
      </c>
      <c r="AG9">
        <v>10733.58</v>
      </c>
      <c r="AH9" t="s">
        <v>91</v>
      </c>
      <c r="AI9">
        <v>34344.86</v>
      </c>
      <c r="AJ9" t="s">
        <v>90</v>
      </c>
      <c r="AK9">
        <v>9624.28</v>
      </c>
      <c r="AL9" t="s">
        <v>90</v>
      </c>
      <c r="AM9">
        <v>23243.54</v>
      </c>
      <c r="AN9" t="s">
        <v>89</v>
      </c>
      <c r="AO9">
        <v>6352.67</v>
      </c>
      <c r="AP9" t="s">
        <v>89</v>
      </c>
      <c r="AQ9">
        <v>4509.52</v>
      </c>
      <c r="AR9" t="s">
        <v>89</v>
      </c>
      <c r="AS9">
        <v>24980.17</v>
      </c>
      <c r="AT9" t="s">
        <v>90</v>
      </c>
      <c r="AU9">
        <v>4233.31</v>
      </c>
      <c r="AV9" t="s">
        <v>89</v>
      </c>
      <c r="AW9">
        <v>2349.71</v>
      </c>
      <c r="AX9" t="s">
        <v>89</v>
      </c>
      <c r="AY9">
        <v>8205.5</v>
      </c>
      <c r="AZ9" t="s">
        <v>90</v>
      </c>
      <c r="BA9">
        <v>58967.98</v>
      </c>
      <c r="BB9" t="s">
        <v>90</v>
      </c>
      <c r="BC9">
        <v>523.39</v>
      </c>
      <c r="BD9" t="s">
        <v>89</v>
      </c>
      <c r="BE9">
        <v>1816.48</v>
      </c>
      <c r="BF9" t="s">
        <v>90</v>
      </c>
      <c r="BG9">
        <v>194935.17</v>
      </c>
      <c r="BH9" t="s">
        <v>89</v>
      </c>
      <c r="BI9">
        <v>14814.83</v>
      </c>
      <c r="BJ9" t="s">
        <v>89</v>
      </c>
      <c r="BK9">
        <v>2283.92</v>
      </c>
      <c r="BL9" t="s">
        <v>89</v>
      </c>
      <c r="BM9">
        <v>12853.28</v>
      </c>
      <c r="BN9" t="s">
        <v>89</v>
      </c>
      <c r="BO9">
        <v>0</v>
      </c>
      <c r="BP9" t="s">
        <v>89</v>
      </c>
      <c r="BQ9">
        <v>3333.55</v>
      </c>
      <c r="BR9" t="s">
        <v>89</v>
      </c>
      <c r="BS9">
        <v>2229.92</v>
      </c>
      <c r="BT9" t="s">
        <v>89</v>
      </c>
      <c r="BU9">
        <v>1734.66</v>
      </c>
      <c r="BV9" t="s">
        <v>89</v>
      </c>
      <c r="BW9">
        <v>13559.89</v>
      </c>
      <c r="BX9" t="s">
        <v>89</v>
      </c>
      <c r="BY9">
        <v>28382.18</v>
      </c>
      <c r="BZ9" t="s">
        <v>89</v>
      </c>
      <c r="CA9">
        <v>2756.16</v>
      </c>
      <c r="CB9" t="s">
        <v>89</v>
      </c>
      <c r="CC9">
        <v>2362.73</v>
      </c>
      <c r="CD9" t="s">
        <v>89</v>
      </c>
      <c r="CE9">
        <v>2114.82</v>
      </c>
      <c r="CF9" t="s">
        <v>89</v>
      </c>
      <c r="CG9">
        <v>2891.63</v>
      </c>
      <c r="CH9" t="s">
        <v>90</v>
      </c>
      <c r="CI9">
        <v>1137.18</v>
      </c>
      <c r="CJ9" t="s">
        <v>90</v>
      </c>
      <c r="CK9">
        <v>2528.11</v>
      </c>
      <c r="CL9" t="s">
        <v>89</v>
      </c>
      <c r="CM9">
        <v>50220.25</v>
      </c>
      <c r="CN9" t="s">
        <v>91</v>
      </c>
      <c r="CO9" t="s">
        <v>101</v>
      </c>
    </row>
    <row r="10" spans="1:93" ht="12.75">
      <c r="A10">
        <v>8</v>
      </c>
      <c r="B10" t="s">
        <v>89</v>
      </c>
      <c r="C10">
        <v>19470.45</v>
      </c>
      <c r="D10" t="s">
        <v>89</v>
      </c>
      <c r="E10">
        <v>1693.04</v>
      </c>
      <c r="F10" t="s">
        <v>90</v>
      </c>
      <c r="G10">
        <v>455350.48</v>
      </c>
      <c r="H10" t="s">
        <v>89</v>
      </c>
      <c r="I10">
        <v>1010318.97</v>
      </c>
      <c r="J10" t="s">
        <v>91</v>
      </c>
      <c r="K10">
        <v>250859.31</v>
      </c>
      <c r="L10" t="s">
        <v>92</v>
      </c>
      <c r="M10">
        <v>498692.71</v>
      </c>
      <c r="N10" t="s">
        <v>90</v>
      </c>
      <c r="O10">
        <v>1148.78</v>
      </c>
      <c r="P10" t="s">
        <v>91</v>
      </c>
      <c r="Q10">
        <v>109328.03</v>
      </c>
      <c r="R10" t="s">
        <v>90</v>
      </c>
      <c r="S10">
        <v>4237.89</v>
      </c>
      <c r="T10" t="s">
        <v>90</v>
      </c>
      <c r="U10">
        <v>2463.11</v>
      </c>
      <c r="V10" t="s">
        <v>90</v>
      </c>
      <c r="W10">
        <v>1093.58</v>
      </c>
      <c r="X10" t="s">
        <v>90</v>
      </c>
      <c r="Y10">
        <v>2242.09</v>
      </c>
      <c r="Z10" t="s">
        <v>92</v>
      </c>
      <c r="AA10">
        <v>3119.96</v>
      </c>
      <c r="AB10" t="s">
        <v>90</v>
      </c>
      <c r="AC10">
        <v>3169.34</v>
      </c>
      <c r="AD10" t="s">
        <v>90</v>
      </c>
      <c r="AE10">
        <v>29853.07</v>
      </c>
      <c r="AF10" t="s">
        <v>89</v>
      </c>
      <c r="AG10">
        <v>8093.92</v>
      </c>
      <c r="AH10" t="s">
        <v>89</v>
      </c>
      <c r="AI10">
        <v>25447.11</v>
      </c>
      <c r="AJ10" t="s">
        <v>89</v>
      </c>
      <c r="AK10">
        <v>7481.01</v>
      </c>
      <c r="AL10" t="s">
        <v>92</v>
      </c>
      <c r="AM10">
        <v>21204.59</v>
      </c>
      <c r="AN10" t="s">
        <v>90</v>
      </c>
      <c r="AO10">
        <v>4899.96</v>
      </c>
      <c r="AP10" t="s">
        <v>89</v>
      </c>
      <c r="AQ10">
        <v>3525.35</v>
      </c>
      <c r="AS10">
        <v>19216.17</v>
      </c>
      <c r="AT10" t="s">
        <v>92</v>
      </c>
      <c r="AU10">
        <v>3297.52</v>
      </c>
      <c r="AV10" t="s">
        <v>89</v>
      </c>
      <c r="AW10">
        <v>1851</v>
      </c>
      <c r="AX10" t="s">
        <v>89</v>
      </c>
      <c r="AY10">
        <v>5981.02</v>
      </c>
      <c r="AZ10" t="s">
        <v>90</v>
      </c>
      <c r="BA10">
        <v>46121.75</v>
      </c>
      <c r="BB10" t="s">
        <v>90</v>
      </c>
      <c r="BC10">
        <v>493.4</v>
      </c>
      <c r="BD10" t="s">
        <v>89</v>
      </c>
      <c r="BE10">
        <v>1318.08</v>
      </c>
      <c r="BF10" t="s">
        <v>90</v>
      </c>
      <c r="BG10">
        <v>167393.09</v>
      </c>
      <c r="BH10" t="s">
        <v>90</v>
      </c>
      <c r="BI10">
        <v>13597.36</v>
      </c>
      <c r="BJ10" t="s">
        <v>89</v>
      </c>
      <c r="BK10">
        <v>1830.88</v>
      </c>
      <c r="BL10" t="s">
        <v>89</v>
      </c>
      <c r="BM10">
        <v>10566.72</v>
      </c>
      <c r="BN10" t="s">
        <v>89</v>
      </c>
      <c r="BO10">
        <v>0</v>
      </c>
      <c r="BP10" t="s">
        <v>89</v>
      </c>
      <c r="BQ10">
        <v>2526.42</v>
      </c>
      <c r="BR10" t="s">
        <v>89</v>
      </c>
      <c r="BS10">
        <v>1814.78</v>
      </c>
      <c r="BT10" t="s">
        <v>90</v>
      </c>
      <c r="BU10">
        <v>1420.39</v>
      </c>
      <c r="BV10" t="s">
        <v>89</v>
      </c>
      <c r="BW10">
        <v>10580.53</v>
      </c>
      <c r="BX10" t="s">
        <v>89</v>
      </c>
      <c r="BY10">
        <v>22108.57</v>
      </c>
      <c r="BZ10" t="s">
        <v>89</v>
      </c>
      <c r="CA10">
        <v>2215.87</v>
      </c>
      <c r="CB10" t="s">
        <v>90</v>
      </c>
      <c r="CC10">
        <v>2070.94</v>
      </c>
      <c r="CD10" t="s">
        <v>90</v>
      </c>
      <c r="CE10">
        <v>1820.81</v>
      </c>
      <c r="CF10" t="s">
        <v>89</v>
      </c>
      <c r="CG10">
        <v>2438.24</v>
      </c>
      <c r="CH10" t="s">
        <v>89</v>
      </c>
      <c r="CI10">
        <v>860</v>
      </c>
      <c r="CJ10" t="s">
        <v>89</v>
      </c>
      <c r="CK10">
        <v>1971.53</v>
      </c>
      <c r="CL10" t="s">
        <v>89</v>
      </c>
      <c r="CM10">
        <v>37515.3</v>
      </c>
      <c r="CN10" t="s">
        <v>91</v>
      </c>
      <c r="CO10" t="s">
        <v>102</v>
      </c>
    </row>
    <row r="11" spans="1:93" ht="12.75">
      <c r="A11">
        <v>9</v>
      </c>
      <c r="B11" t="s">
        <v>89</v>
      </c>
      <c r="C11">
        <v>18558.38</v>
      </c>
      <c r="D11" t="s">
        <v>90</v>
      </c>
      <c r="E11">
        <v>1516.25</v>
      </c>
      <c r="F11" t="s">
        <v>90</v>
      </c>
      <c r="G11">
        <v>377510.53</v>
      </c>
      <c r="H11" t="s">
        <v>89</v>
      </c>
      <c r="I11">
        <v>946835.25</v>
      </c>
      <c r="J11" t="s">
        <v>90</v>
      </c>
      <c r="K11">
        <v>245350.45</v>
      </c>
      <c r="L11" t="s">
        <v>92</v>
      </c>
      <c r="M11">
        <v>490896.97</v>
      </c>
      <c r="N11" t="s">
        <v>90</v>
      </c>
      <c r="O11">
        <v>1088.87</v>
      </c>
      <c r="P11" t="s">
        <v>89</v>
      </c>
      <c r="Q11">
        <v>103357.2</v>
      </c>
      <c r="R11" t="s">
        <v>90</v>
      </c>
      <c r="S11">
        <v>4140.35</v>
      </c>
      <c r="T11" t="s">
        <v>90</v>
      </c>
      <c r="U11">
        <v>2553.67</v>
      </c>
      <c r="V11" t="s">
        <v>89</v>
      </c>
      <c r="W11">
        <v>1052.59</v>
      </c>
      <c r="X11" t="s">
        <v>89</v>
      </c>
      <c r="Y11">
        <v>1390.45</v>
      </c>
      <c r="AA11">
        <v>3383.48</v>
      </c>
      <c r="AB11" t="s">
        <v>90</v>
      </c>
      <c r="AC11">
        <v>4461.12</v>
      </c>
      <c r="AD11" t="s">
        <v>90</v>
      </c>
      <c r="AE11">
        <v>83019.23</v>
      </c>
      <c r="AF11" t="s">
        <v>89</v>
      </c>
      <c r="AG11">
        <v>7889.62</v>
      </c>
      <c r="AH11" t="s">
        <v>89</v>
      </c>
      <c r="AI11">
        <v>25869.83</v>
      </c>
      <c r="AJ11" t="s">
        <v>89</v>
      </c>
      <c r="AK11">
        <v>7368.31</v>
      </c>
      <c r="AL11" t="s">
        <v>92</v>
      </c>
      <c r="AM11">
        <v>20336.11</v>
      </c>
      <c r="AN11" t="s">
        <v>89</v>
      </c>
      <c r="AO11">
        <v>4963.02</v>
      </c>
      <c r="AP11" t="s">
        <v>89</v>
      </c>
      <c r="AQ11">
        <v>3507.27</v>
      </c>
      <c r="AS11">
        <v>18827.48</v>
      </c>
      <c r="AU11">
        <v>3283.23</v>
      </c>
      <c r="AV11" t="s">
        <v>89</v>
      </c>
      <c r="AW11">
        <v>1742.79</v>
      </c>
      <c r="AX11" t="s">
        <v>89</v>
      </c>
      <c r="AY11">
        <v>5335.62</v>
      </c>
      <c r="AZ11" t="s">
        <v>90</v>
      </c>
      <c r="BA11">
        <v>44454.81</v>
      </c>
      <c r="BB11" t="s">
        <v>90</v>
      </c>
      <c r="BC11">
        <v>440.03</v>
      </c>
      <c r="BD11" t="s">
        <v>89</v>
      </c>
      <c r="BE11">
        <v>1326.33</v>
      </c>
      <c r="BF11" t="s">
        <v>89</v>
      </c>
      <c r="BG11">
        <v>137998.97</v>
      </c>
      <c r="BH11" t="s">
        <v>90</v>
      </c>
      <c r="BI11">
        <v>7079.24</v>
      </c>
      <c r="BJ11" t="s">
        <v>90</v>
      </c>
      <c r="BK11">
        <v>1728.92</v>
      </c>
      <c r="BL11" t="s">
        <v>89</v>
      </c>
      <c r="BM11">
        <v>9470.98</v>
      </c>
      <c r="BN11" t="s">
        <v>89</v>
      </c>
      <c r="BO11">
        <v>0</v>
      </c>
      <c r="BP11" t="s">
        <v>89</v>
      </c>
      <c r="BQ11">
        <v>2539.51</v>
      </c>
      <c r="BR11" t="s">
        <v>89</v>
      </c>
      <c r="BS11">
        <v>1749.74</v>
      </c>
      <c r="BT11" t="s">
        <v>89</v>
      </c>
      <c r="BU11">
        <v>1302.4</v>
      </c>
      <c r="BV11" t="s">
        <v>89</v>
      </c>
      <c r="BW11">
        <v>11110.84</v>
      </c>
      <c r="BX11" t="s">
        <v>89</v>
      </c>
      <c r="BY11">
        <v>20991.96</v>
      </c>
      <c r="BZ11" t="s">
        <v>89</v>
      </c>
      <c r="CA11">
        <v>2197.84</v>
      </c>
      <c r="CB11" t="s">
        <v>89</v>
      </c>
      <c r="CC11">
        <v>1947.08</v>
      </c>
      <c r="CD11" t="s">
        <v>90</v>
      </c>
      <c r="CE11">
        <v>1578.13</v>
      </c>
      <c r="CF11" t="s">
        <v>89</v>
      </c>
      <c r="CG11">
        <v>2236.61</v>
      </c>
      <c r="CH11" t="s">
        <v>89</v>
      </c>
      <c r="CI11">
        <v>841.96</v>
      </c>
      <c r="CJ11" t="s">
        <v>89</v>
      </c>
      <c r="CK11">
        <v>2086.78</v>
      </c>
      <c r="CL11" t="s">
        <v>89</v>
      </c>
      <c r="CM11">
        <v>37883.29</v>
      </c>
      <c r="CN11" t="s">
        <v>90</v>
      </c>
      <c r="CO11">
        <v>2673203.52</v>
      </c>
    </row>
    <row r="12" spans="1:93" ht="12.75">
      <c r="A12">
        <v>10</v>
      </c>
      <c r="C12">
        <v>15905.9</v>
      </c>
      <c r="E12">
        <v>1209.77</v>
      </c>
      <c r="F12" t="s">
        <v>92</v>
      </c>
      <c r="G12">
        <v>389926.03</v>
      </c>
      <c r="I12">
        <v>908589.78</v>
      </c>
      <c r="J12" t="s">
        <v>92</v>
      </c>
      <c r="K12">
        <v>252265.95</v>
      </c>
      <c r="L12" t="s">
        <v>92</v>
      </c>
      <c r="M12">
        <v>511901.96</v>
      </c>
      <c r="N12" t="s">
        <v>92</v>
      </c>
      <c r="O12">
        <v>918.82</v>
      </c>
      <c r="Q12">
        <v>97752.25</v>
      </c>
      <c r="S12">
        <v>3846.03</v>
      </c>
      <c r="U12">
        <v>2298.91</v>
      </c>
      <c r="W12">
        <v>965.81</v>
      </c>
      <c r="Y12">
        <v>1044.64</v>
      </c>
      <c r="AA12">
        <v>3013.88</v>
      </c>
      <c r="AB12" t="s">
        <v>92</v>
      </c>
      <c r="AC12">
        <v>4833.89</v>
      </c>
      <c r="AD12" t="s">
        <v>92</v>
      </c>
      <c r="AE12">
        <v>198508.71</v>
      </c>
      <c r="AG12">
        <v>6975.11</v>
      </c>
      <c r="AI12">
        <v>23244.01</v>
      </c>
      <c r="AK12">
        <v>6271.24</v>
      </c>
      <c r="AL12" t="s">
        <v>92</v>
      </c>
      <c r="AM12">
        <v>19571.53</v>
      </c>
      <c r="AN12" t="s">
        <v>92</v>
      </c>
      <c r="AO12">
        <v>4231.23</v>
      </c>
      <c r="AQ12">
        <v>2940.58</v>
      </c>
      <c r="AS12">
        <v>17097.71</v>
      </c>
      <c r="AT12" t="s">
        <v>92</v>
      </c>
      <c r="AU12">
        <v>2754.52</v>
      </c>
      <c r="AW12">
        <v>1574.3</v>
      </c>
      <c r="AY12">
        <v>4796.87</v>
      </c>
      <c r="AZ12" t="s">
        <v>92</v>
      </c>
      <c r="BA12">
        <v>41822.1</v>
      </c>
      <c r="BB12" t="s">
        <v>92</v>
      </c>
      <c r="BC12">
        <v>448.53</v>
      </c>
      <c r="BE12">
        <v>1170.33</v>
      </c>
      <c r="BG12">
        <v>151466.59</v>
      </c>
      <c r="BI12">
        <v>12425.54</v>
      </c>
      <c r="BJ12" t="s">
        <v>92</v>
      </c>
      <c r="BK12">
        <v>1565.45</v>
      </c>
      <c r="BM12">
        <v>8688.26</v>
      </c>
      <c r="BO12">
        <v>0</v>
      </c>
      <c r="BQ12">
        <v>2385.16</v>
      </c>
      <c r="BS12">
        <v>1530.16</v>
      </c>
      <c r="BU12">
        <v>1099.63</v>
      </c>
      <c r="BW12">
        <v>9707.23</v>
      </c>
      <c r="BY12">
        <v>22362.87</v>
      </c>
      <c r="CA12">
        <v>1891.9</v>
      </c>
      <c r="CC12">
        <v>1656.3</v>
      </c>
      <c r="CD12" t="s">
        <v>92</v>
      </c>
      <c r="CE12">
        <v>1383.16</v>
      </c>
      <c r="CG12">
        <v>2034.88</v>
      </c>
      <c r="CI12">
        <v>732.46</v>
      </c>
      <c r="CK12">
        <v>1706</v>
      </c>
      <c r="CM12">
        <v>40550.83</v>
      </c>
      <c r="CN12" t="s">
        <v>92</v>
      </c>
      <c r="CO12">
        <v>2787066.8</v>
      </c>
    </row>
    <row r="13" spans="1:93" ht="12.75">
      <c r="A13">
        <v>11</v>
      </c>
      <c r="C13">
        <v>14947.36</v>
      </c>
      <c r="D13" t="s">
        <v>92</v>
      </c>
      <c r="E13">
        <v>1172.18</v>
      </c>
      <c r="F13" t="s">
        <v>92</v>
      </c>
      <c r="G13">
        <v>337174.25</v>
      </c>
      <c r="I13">
        <v>955869.44</v>
      </c>
      <c r="J13" t="s">
        <v>92</v>
      </c>
      <c r="K13">
        <v>255558.48</v>
      </c>
      <c r="L13" t="s">
        <v>92</v>
      </c>
      <c r="M13">
        <v>444768.21</v>
      </c>
      <c r="N13" t="s">
        <v>92</v>
      </c>
      <c r="O13">
        <v>1032.61</v>
      </c>
      <c r="Q13">
        <v>93815.98</v>
      </c>
      <c r="R13" t="s">
        <v>92</v>
      </c>
      <c r="S13">
        <v>3278.89</v>
      </c>
      <c r="T13" t="s">
        <v>92</v>
      </c>
      <c r="U13">
        <v>2117.38</v>
      </c>
      <c r="W13">
        <v>944.08</v>
      </c>
      <c r="Y13">
        <v>1748.48</v>
      </c>
      <c r="AA13">
        <v>2817.32</v>
      </c>
      <c r="AB13" t="s">
        <v>92</v>
      </c>
      <c r="AC13">
        <v>2814.99</v>
      </c>
      <c r="AD13" t="s">
        <v>92</v>
      </c>
      <c r="AE13">
        <v>107334.36</v>
      </c>
      <c r="AG13">
        <v>6262.54</v>
      </c>
      <c r="AI13">
        <v>20550.97</v>
      </c>
      <c r="AK13">
        <v>5384.99</v>
      </c>
      <c r="AL13" t="s">
        <v>92</v>
      </c>
      <c r="AM13">
        <v>29585.74</v>
      </c>
      <c r="AO13">
        <v>3678.33</v>
      </c>
      <c r="AQ13">
        <v>2792.11</v>
      </c>
      <c r="AS13">
        <v>16173.89</v>
      </c>
      <c r="AU13">
        <v>2423</v>
      </c>
      <c r="AW13">
        <v>1359.65</v>
      </c>
      <c r="AY13">
        <v>3919.5</v>
      </c>
      <c r="AZ13" t="s">
        <v>92</v>
      </c>
      <c r="BA13">
        <v>36238.65</v>
      </c>
      <c r="BB13" t="s">
        <v>92</v>
      </c>
      <c r="BC13">
        <v>329.28</v>
      </c>
      <c r="BE13">
        <v>1006.72</v>
      </c>
      <c r="BG13">
        <v>185745.13</v>
      </c>
      <c r="BH13" t="s">
        <v>92</v>
      </c>
      <c r="BI13">
        <v>10846.38</v>
      </c>
      <c r="BJ13" t="s">
        <v>92</v>
      </c>
      <c r="BK13">
        <v>1356.37</v>
      </c>
      <c r="BM13">
        <v>7518.03</v>
      </c>
      <c r="BO13">
        <v>0</v>
      </c>
      <c r="BQ13">
        <v>1865.35</v>
      </c>
      <c r="BS13">
        <v>1287.09</v>
      </c>
      <c r="BU13">
        <v>985.72</v>
      </c>
      <c r="BW13">
        <v>8263.36</v>
      </c>
      <c r="BX13" t="s">
        <v>91</v>
      </c>
      <c r="BY13">
        <v>21564.59</v>
      </c>
      <c r="BZ13" t="s">
        <v>92</v>
      </c>
      <c r="CA13">
        <v>1539.11</v>
      </c>
      <c r="CC13">
        <v>1554.09</v>
      </c>
      <c r="CD13" t="s">
        <v>92</v>
      </c>
      <c r="CE13">
        <v>1384.43</v>
      </c>
      <c r="CG13">
        <v>1856.85</v>
      </c>
      <c r="CI13">
        <v>623.2</v>
      </c>
      <c r="CJ13" t="s">
        <v>92</v>
      </c>
      <c r="CK13">
        <v>1295.76</v>
      </c>
      <c r="CM13">
        <v>31325.05</v>
      </c>
      <c r="CN13" t="s">
        <v>91</v>
      </c>
      <c r="CO13" t="s">
        <v>103</v>
      </c>
    </row>
    <row r="14" spans="1:93" ht="12.75">
      <c r="A14">
        <v>12</v>
      </c>
      <c r="B14" t="s">
        <v>89</v>
      </c>
      <c r="C14">
        <v>12613.24</v>
      </c>
      <c r="D14" t="s">
        <v>90</v>
      </c>
      <c r="E14">
        <v>948.47</v>
      </c>
      <c r="F14" t="s">
        <v>90</v>
      </c>
      <c r="G14">
        <v>367307.48</v>
      </c>
      <c r="H14" t="s">
        <v>89</v>
      </c>
      <c r="I14">
        <v>915242.47</v>
      </c>
      <c r="J14" t="s">
        <v>90</v>
      </c>
      <c r="K14">
        <v>253252.53</v>
      </c>
      <c r="L14" t="s">
        <v>90</v>
      </c>
      <c r="M14">
        <v>444650.75</v>
      </c>
      <c r="N14" t="s">
        <v>90</v>
      </c>
      <c r="O14">
        <v>1158.02</v>
      </c>
      <c r="P14" t="s">
        <v>89</v>
      </c>
      <c r="Q14">
        <v>85994.44</v>
      </c>
      <c r="R14" t="s">
        <v>90</v>
      </c>
      <c r="S14">
        <v>2989.69</v>
      </c>
      <c r="T14" t="s">
        <v>89</v>
      </c>
      <c r="U14">
        <v>1916.38</v>
      </c>
      <c r="V14" t="s">
        <v>90</v>
      </c>
      <c r="W14">
        <v>882.33</v>
      </c>
      <c r="X14" t="s">
        <v>89</v>
      </c>
      <c r="Y14">
        <v>2923.07</v>
      </c>
      <c r="Z14" t="s">
        <v>89</v>
      </c>
      <c r="AA14">
        <v>2449.81</v>
      </c>
      <c r="AB14" t="s">
        <v>89</v>
      </c>
      <c r="AC14">
        <v>2746.84</v>
      </c>
      <c r="AD14" t="s">
        <v>90</v>
      </c>
      <c r="AE14">
        <v>66183.25</v>
      </c>
      <c r="AF14" t="s">
        <v>89</v>
      </c>
      <c r="AG14">
        <v>5723.04</v>
      </c>
      <c r="AH14" t="s">
        <v>89</v>
      </c>
      <c r="AI14">
        <v>18620.79</v>
      </c>
      <c r="AJ14" t="s">
        <v>91</v>
      </c>
      <c r="AK14">
        <v>5054.08</v>
      </c>
      <c r="AL14" t="s">
        <v>90</v>
      </c>
      <c r="AM14">
        <v>44810.46</v>
      </c>
      <c r="AN14" t="s">
        <v>91</v>
      </c>
      <c r="AO14">
        <v>3121.29</v>
      </c>
      <c r="AP14" t="s">
        <v>89</v>
      </c>
      <c r="AQ14">
        <v>2405.46</v>
      </c>
      <c r="AR14" t="s">
        <v>89</v>
      </c>
      <c r="AS14">
        <v>13927.25</v>
      </c>
      <c r="AT14" t="s">
        <v>90</v>
      </c>
      <c r="AU14">
        <v>1988.73</v>
      </c>
      <c r="AV14" t="s">
        <v>89</v>
      </c>
      <c r="AW14">
        <v>1203.15</v>
      </c>
      <c r="AX14" t="s">
        <v>89</v>
      </c>
      <c r="AY14">
        <v>3565.2</v>
      </c>
      <c r="AZ14" t="s">
        <v>91</v>
      </c>
      <c r="BA14">
        <v>34826.38</v>
      </c>
      <c r="BB14" t="s">
        <v>90</v>
      </c>
      <c r="BC14">
        <v>247.63</v>
      </c>
      <c r="BD14" t="s">
        <v>89</v>
      </c>
      <c r="BE14">
        <v>879.49</v>
      </c>
      <c r="BF14" t="s">
        <v>91</v>
      </c>
      <c r="BG14">
        <v>207859.98</v>
      </c>
      <c r="BH14" t="s">
        <v>90</v>
      </c>
      <c r="BI14">
        <v>10937.41</v>
      </c>
      <c r="BJ14" t="s">
        <v>90</v>
      </c>
      <c r="BK14">
        <v>1151.39</v>
      </c>
      <c r="BL14" t="s">
        <v>89</v>
      </c>
      <c r="BM14">
        <v>6997.29</v>
      </c>
      <c r="BN14" t="s">
        <v>89</v>
      </c>
      <c r="BO14">
        <v>0</v>
      </c>
      <c r="BP14" t="s">
        <v>89</v>
      </c>
      <c r="BQ14">
        <v>1686.36</v>
      </c>
      <c r="BR14" t="s">
        <v>89</v>
      </c>
      <c r="BS14">
        <v>1130.95</v>
      </c>
      <c r="BT14" t="s">
        <v>89</v>
      </c>
      <c r="BU14">
        <v>840.14</v>
      </c>
      <c r="BV14" t="s">
        <v>89</v>
      </c>
      <c r="BW14">
        <v>8091.86</v>
      </c>
      <c r="BX14" t="s">
        <v>89</v>
      </c>
      <c r="BY14">
        <v>19745.89</v>
      </c>
      <c r="BZ14" t="s">
        <v>89</v>
      </c>
      <c r="CA14">
        <v>1346.42</v>
      </c>
      <c r="CB14" t="s">
        <v>90</v>
      </c>
      <c r="CC14">
        <v>1268.34</v>
      </c>
      <c r="CD14" t="s">
        <v>89</v>
      </c>
      <c r="CE14">
        <v>1303.63</v>
      </c>
      <c r="CF14" t="s">
        <v>89</v>
      </c>
      <c r="CG14">
        <v>1659.39</v>
      </c>
      <c r="CH14" t="s">
        <v>89</v>
      </c>
      <c r="CI14">
        <v>542.06</v>
      </c>
      <c r="CJ14" t="s">
        <v>90</v>
      </c>
      <c r="CK14">
        <v>1259.87</v>
      </c>
      <c r="CL14" t="s">
        <v>89</v>
      </c>
      <c r="CM14">
        <v>35558.26</v>
      </c>
      <c r="CN14" t="s">
        <v>91</v>
      </c>
      <c r="CO14" t="s">
        <v>104</v>
      </c>
    </row>
    <row r="15" spans="1:93" ht="12.75">
      <c r="A15">
        <v>13</v>
      </c>
      <c r="B15" t="s">
        <v>90</v>
      </c>
      <c r="C15">
        <v>11880.35</v>
      </c>
      <c r="D15" t="s">
        <v>90</v>
      </c>
      <c r="E15">
        <v>860.77</v>
      </c>
      <c r="F15" t="s">
        <v>90</v>
      </c>
      <c r="G15">
        <v>398660.1</v>
      </c>
      <c r="H15" t="s">
        <v>89</v>
      </c>
      <c r="I15">
        <v>865525.94</v>
      </c>
      <c r="J15" t="s">
        <v>90</v>
      </c>
      <c r="K15">
        <v>251088.63</v>
      </c>
      <c r="L15" t="s">
        <v>92</v>
      </c>
      <c r="M15">
        <v>515499.52</v>
      </c>
      <c r="N15" t="s">
        <v>90</v>
      </c>
      <c r="O15">
        <v>1572.62</v>
      </c>
      <c r="P15" t="s">
        <v>89</v>
      </c>
      <c r="Q15">
        <v>87869.3</v>
      </c>
      <c r="R15" t="s">
        <v>90</v>
      </c>
      <c r="S15">
        <v>2781.64</v>
      </c>
      <c r="T15" t="s">
        <v>90</v>
      </c>
      <c r="U15">
        <v>1871.41</v>
      </c>
      <c r="V15" t="s">
        <v>89</v>
      </c>
      <c r="W15">
        <v>857.48</v>
      </c>
      <c r="X15" t="s">
        <v>89</v>
      </c>
      <c r="Y15">
        <v>1885.8</v>
      </c>
      <c r="AA15">
        <v>2347.5</v>
      </c>
      <c r="AB15" t="s">
        <v>89</v>
      </c>
      <c r="AC15">
        <v>2676.7</v>
      </c>
      <c r="AD15" t="s">
        <v>90</v>
      </c>
      <c r="AE15">
        <v>77278.94</v>
      </c>
      <c r="AF15" t="s">
        <v>89</v>
      </c>
      <c r="AG15">
        <v>5219.66</v>
      </c>
      <c r="AH15" t="s">
        <v>90</v>
      </c>
      <c r="AI15">
        <v>16699.52</v>
      </c>
      <c r="AJ15" t="s">
        <v>89</v>
      </c>
      <c r="AK15">
        <v>4873.71</v>
      </c>
      <c r="AL15" t="s">
        <v>92</v>
      </c>
      <c r="AM15">
        <v>111603.22</v>
      </c>
      <c r="AN15" t="s">
        <v>89</v>
      </c>
      <c r="AO15">
        <v>3210.35</v>
      </c>
      <c r="AP15" t="s">
        <v>91</v>
      </c>
      <c r="AQ15">
        <v>2235.29</v>
      </c>
      <c r="AR15" t="s">
        <v>91</v>
      </c>
      <c r="AS15">
        <v>12879.7</v>
      </c>
      <c r="AT15" t="s">
        <v>90</v>
      </c>
      <c r="AU15">
        <v>1830.75</v>
      </c>
      <c r="AV15" t="s">
        <v>89</v>
      </c>
      <c r="AW15">
        <v>1151.34</v>
      </c>
      <c r="AX15" t="s">
        <v>89</v>
      </c>
      <c r="AY15">
        <v>3706.83</v>
      </c>
      <c r="AZ15" t="s">
        <v>89</v>
      </c>
      <c r="BA15">
        <v>35605.33</v>
      </c>
      <c r="BB15" t="s">
        <v>90</v>
      </c>
      <c r="BC15">
        <v>296.17</v>
      </c>
      <c r="BD15" t="s">
        <v>90</v>
      </c>
      <c r="BE15">
        <v>793.81</v>
      </c>
      <c r="BF15" t="s">
        <v>89</v>
      </c>
      <c r="BG15">
        <v>204472.26</v>
      </c>
      <c r="BH15" t="s">
        <v>90</v>
      </c>
      <c r="BI15">
        <v>11030.9</v>
      </c>
      <c r="BJ15" t="s">
        <v>90</v>
      </c>
      <c r="BK15">
        <v>1199.42</v>
      </c>
      <c r="BL15" t="s">
        <v>91</v>
      </c>
      <c r="BM15">
        <v>7984.3</v>
      </c>
      <c r="BN15" t="s">
        <v>89</v>
      </c>
      <c r="BO15">
        <v>0</v>
      </c>
      <c r="BP15" t="s">
        <v>90</v>
      </c>
      <c r="BQ15">
        <v>1675.86</v>
      </c>
      <c r="BR15" t="s">
        <v>89</v>
      </c>
      <c r="BS15">
        <v>1078.72</v>
      </c>
      <c r="BT15" t="s">
        <v>89</v>
      </c>
      <c r="BU15">
        <v>811.74</v>
      </c>
      <c r="BV15" t="s">
        <v>89</v>
      </c>
      <c r="BW15">
        <v>7317.27</v>
      </c>
      <c r="BX15" t="s">
        <v>89</v>
      </c>
      <c r="BY15">
        <v>18652</v>
      </c>
      <c r="BZ15" t="s">
        <v>90</v>
      </c>
      <c r="CA15">
        <v>1251.93</v>
      </c>
      <c r="CB15" t="s">
        <v>90</v>
      </c>
      <c r="CC15">
        <v>1245.51</v>
      </c>
      <c r="CD15" t="s">
        <v>89</v>
      </c>
      <c r="CE15">
        <v>1270.75</v>
      </c>
      <c r="CF15" t="s">
        <v>89</v>
      </c>
      <c r="CG15">
        <v>1591.64</v>
      </c>
      <c r="CH15" t="s">
        <v>89</v>
      </c>
      <c r="CI15">
        <v>495.43</v>
      </c>
      <c r="CJ15" t="s">
        <v>90</v>
      </c>
      <c r="CK15">
        <v>1081.07</v>
      </c>
      <c r="CL15" t="s">
        <v>89</v>
      </c>
      <c r="CM15">
        <v>31327.99</v>
      </c>
      <c r="CN15" t="s">
        <v>91</v>
      </c>
      <c r="CO15" t="s">
        <v>105</v>
      </c>
    </row>
    <row r="16" spans="1:93" ht="12.75">
      <c r="A16">
        <v>14</v>
      </c>
      <c r="B16" t="s">
        <v>89</v>
      </c>
      <c r="C16">
        <v>13939.75</v>
      </c>
      <c r="D16" t="s">
        <v>90</v>
      </c>
      <c r="E16">
        <v>1024.12</v>
      </c>
      <c r="F16" t="s">
        <v>90</v>
      </c>
      <c r="G16">
        <v>536830.74</v>
      </c>
      <c r="H16" t="s">
        <v>89</v>
      </c>
      <c r="I16">
        <v>1019219.25</v>
      </c>
      <c r="J16" t="s">
        <v>90</v>
      </c>
      <c r="K16">
        <v>256560.34</v>
      </c>
      <c r="L16" t="s">
        <v>90</v>
      </c>
      <c r="M16">
        <v>495191.82</v>
      </c>
      <c r="N16" t="s">
        <v>90</v>
      </c>
      <c r="O16">
        <v>1409.1</v>
      </c>
      <c r="P16" t="s">
        <v>89</v>
      </c>
      <c r="Q16">
        <v>89555.68</v>
      </c>
      <c r="R16" t="s">
        <v>90</v>
      </c>
      <c r="S16">
        <v>2818.89</v>
      </c>
      <c r="T16" t="s">
        <v>90</v>
      </c>
      <c r="U16">
        <v>1986.27</v>
      </c>
      <c r="V16" t="s">
        <v>89</v>
      </c>
      <c r="W16">
        <v>806.55</v>
      </c>
      <c r="X16" t="s">
        <v>89</v>
      </c>
      <c r="Y16">
        <v>1079.73</v>
      </c>
      <c r="Z16" t="s">
        <v>89</v>
      </c>
      <c r="AA16">
        <v>2448.1</v>
      </c>
      <c r="AB16" t="s">
        <v>89</v>
      </c>
      <c r="AC16">
        <v>2831.11</v>
      </c>
      <c r="AD16" t="s">
        <v>90</v>
      </c>
      <c r="AE16">
        <v>45131.66</v>
      </c>
      <c r="AF16" t="s">
        <v>89</v>
      </c>
      <c r="AG16">
        <v>5118.19</v>
      </c>
      <c r="AH16" t="s">
        <v>89</v>
      </c>
      <c r="AI16">
        <v>16073.19</v>
      </c>
      <c r="AJ16" t="s">
        <v>89</v>
      </c>
      <c r="AK16">
        <v>5008.55</v>
      </c>
      <c r="AL16" t="s">
        <v>90</v>
      </c>
      <c r="AM16">
        <v>49233.51</v>
      </c>
      <c r="AN16" t="s">
        <v>89</v>
      </c>
      <c r="AO16">
        <v>3407.48</v>
      </c>
      <c r="AP16" t="s">
        <v>89</v>
      </c>
      <c r="AQ16">
        <v>2506.47</v>
      </c>
      <c r="AR16" t="s">
        <v>89</v>
      </c>
      <c r="AS16">
        <v>13863.33</v>
      </c>
      <c r="AT16" t="s">
        <v>90</v>
      </c>
      <c r="AU16">
        <v>2150.66</v>
      </c>
      <c r="AV16" t="s">
        <v>89</v>
      </c>
      <c r="AW16">
        <v>1307.58</v>
      </c>
      <c r="AX16" t="s">
        <v>89</v>
      </c>
      <c r="AY16">
        <v>3951.28</v>
      </c>
      <c r="AZ16" t="s">
        <v>89</v>
      </c>
      <c r="BA16">
        <v>36981.2</v>
      </c>
      <c r="BB16" t="s">
        <v>90</v>
      </c>
      <c r="BC16">
        <v>292.2</v>
      </c>
      <c r="BD16" t="s">
        <v>90</v>
      </c>
      <c r="BE16">
        <v>933.69</v>
      </c>
      <c r="BF16" t="s">
        <v>89</v>
      </c>
      <c r="BG16">
        <v>219695.15</v>
      </c>
      <c r="BH16" t="s">
        <v>89</v>
      </c>
      <c r="BI16">
        <v>11919.24</v>
      </c>
      <c r="BJ16" t="s">
        <v>89</v>
      </c>
      <c r="BK16">
        <v>1227.07</v>
      </c>
      <c r="BL16" t="s">
        <v>89</v>
      </c>
      <c r="BM16">
        <v>9432</v>
      </c>
      <c r="BN16" t="s">
        <v>89</v>
      </c>
      <c r="BO16">
        <v>0</v>
      </c>
      <c r="BP16" t="s">
        <v>89</v>
      </c>
      <c r="BQ16">
        <v>1844.94</v>
      </c>
      <c r="BR16" t="s">
        <v>89</v>
      </c>
      <c r="BS16">
        <v>1099.01</v>
      </c>
      <c r="BT16" t="s">
        <v>89</v>
      </c>
      <c r="BU16">
        <v>854.3</v>
      </c>
      <c r="BV16" t="s">
        <v>89</v>
      </c>
      <c r="BW16">
        <v>8532.13</v>
      </c>
      <c r="BX16" t="s">
        <v>89</v>
      </c>
      <c r="BY16">
        <v>18335.63</v>
      </c>
      <c r="BZ16" t="s">
        <v>90</v>
      </c>
      <c r="CA16">
        <v>1486.63</v>
      </c>
      <c r="CB16" t="s">
        <v>90</v>
      </c>
      <c r="CC16">
        <v>1294.15</v>
      </c>
      <c r="CD16" t="s">
        <v>90</v>
      </c>
      <c r="CE16">
        <v>1398.86</v>
      </c>
      <c r="CF16" t="s">
        <v>90</v>
      </c>
      <c r="CG16">
        <v>1464.22</v>
      </c>
      <c r="CH16" t="s">
        <v>89</v>
      </c>
      <c r="CI16">
        <v>470.58</v>
      </c>
      <c r="CJ16" t="s">
        <v>90</v>
      </c>
      <c r="CK16">
        <v>1376.99</v>
      </c>
      <c r="CL16" t="s">
        <v>90</v>
      </c>
      <c r="CM16">
        <v>36705.82</v>
      </c>
      <c r="CN16" t="s">
        <v>90</v>
      </c>
      <c r="CO16">
        <v>2928797.14</v>
      </c>
    </row>
    <row r="17" spans="1:93" ht="12.75">
      <c r="A17">
        <v>15</v>
      </c>
      <c r="B17" t="s">
        <v>91</v>
      </c>
      <c r="C17">
        <v>24370.1</v>
      </c>
      <c r="D17" t="s">
        <v>90</v>
      </c>
      <c r="E17">
        <v>1738.78</v>
      </c>
      <c r="F17" t="s">
        <v>90</v>
      </c>
      <c r="G17">
        <v>366226.3</v>
      </c>
      <c r="H17" t="s">
        <v>89</v>
      </c>
      <c r="I17">
        <v>1014999.41</v>
      </c>
      <c r="J17" t="s">
        <v>90</v>
      </c>
      <c r="K17">
        <v>267604.01</v>
      </c>
      <c r="L17" t="s">
        <v>92</v>
      </c>
      <c r="M17">
        <v>428431.98</v>
      </c>
      <c r="N17" t="s">
        <v>90</v>
      </c>
      <c r="O17">
        <v>1446.83</v>
      </c>
      <c r="P17" t="s">
        <v>89</v>
      </c>
      <c r="Q17">
        <v>103933.05</v>
      </c>
      <c r="R17" t="s">
        <v>91</v>
      </c>
      <c r="S17">
        <v>4107.79</v>
      </c>
      <c r="T17" t="s">
        <v>89</v>
      </c>
      <c r="U17">
        <v>2568.93</v>
      </c>
      <c r="V17" t="s">
        <v>90</v>
      </c>
      <c r="W17">
        <v>1045.88</v>
      </c>
      <c r="X17" t="s">
        <v>89</v>
      </c>
      <c r="Y17">
        <v>2672.11</v>
      </c>
      <c r="Z17" t="s">
        <v>90</v>
      </c>
      <c r="AA17">
        <v>3456.92</v>
      </c>
      <c r="AB17" t="s">
        <v>89</v>
      </c>
      <c r="AC17">
        <v>3463</v>
      </c>
      <c r="AD17" t="s">
        <v>90</v>
      </c>
      <c r="AE17">
        <v>79871.42</v>
      </c>
      <c r="AF17" t="s">
        <v>89</v>
      </c>
      <c r="AG17">
        <v>7129.05</v>
      </c>
      <c r="AH17" t="s">
        <v>89</v>
      </c>
      <c r="AI17">
        <v>22000.4</v>
      </c>
      <c r="AJ17" t="s">
        <v>89</v>
      </c>
      <c r="AK17">
        <v>6898.31</v>
      </c>
      <c r="AL17" t="s">
        <v>90</v>
      </c>
      <c r="AM17">
        <v>19609.9</v>
      </c>
      <c r="AN17" t="s">
        <v>90</v>
      </c>
      <c r="AO17">
        <v>3877.16</v>
      </c>
      <c r="AP17" t="s">
        <v>89</v>
      </c>
      <c r="AQ17">
        <v>3928.35</v>
      </c>
      <c r="AS17">
        <v>20318.24</v>
      </c>
      <c r="AT17" t="s">
        <v>92</v>
      </c>
      <c r="AU17">
        <v>3203.33</v>
      </c>
      <c r="AV17" t="s">
        <v>89</v>
      </c>
      <c r="AW17">
        <v>1727.73</v>
      </c>
      <c r="AX17" t="s">
        <v>89</v>
      </c>
      <c r="AY17">
        <v>4146.25</v>
      </c>
      <c r="AZ17" t="s">
        <v>89</v>
      </c>
      <c r="BA17">
        <v>43753.9</v>
      </c>
      <c r="BB17" t="s">
        <v>90</v>
      </c>
      <c r="BC17">
        <v>421.97</v>
      </c>
      <c r="BD17" t="s">
        <v>90</v>
      </c>
      <c r="BE17">
        <v>1140.49</v>
      </c>
      <c r="BF17" t="s">
        <v>89</v>
      </c>
      <c r="BG17">
        <v>206334.77</v>
      </c>
      <c r="BH17" t="s">
        <v>89</v>
      </c>
      <c r="BI17">
        <v>13269.06</v>
      </c>
      <c r="BJ17" t="s">
        <v>89</v>
      </c>
      <c r="BK17">
        <v>1435.06</v>
      </c>
      <c r="BL17" t="s">
        <v>89</v>
      </c>
      <c r="BM17">
        <v>8508.5</v>
      </c>
      <c r="BN17" t="s">
        <v>90</v>
      </c>
      <c r="BO17">
        <v>0</v>
      </c>
      <c r="BP17" t="s">
        <v>90</v>
      </c>
      <c r="BQ17">
        <v>1502.01</v>
      </c>
      <c r="BR17" t="s">
        <v>89</v>
      </c>
      <c r="BS17">
        <v>1760.22</v>
      </c>
      <c r="BT17" t="s">
        <v>89</v>
      </c>
      <c r="BU17">
        <v>1223.95</v>
      </c>
      <c r="BV17" t="s">
        <v>89</v>
      </c>
      <c r="BW17">
        <v>11348.13</v>
      </c>
      <c r="BX17" t="s">
        <v>90</v>
      </c>
      <c r="BY17">
        <v>25462.23</v>
      </c>
      <c r="BZ17" t="s">
        <v>89</v>
      </c>
      <c r="CA17">
        <v>2334.56</v>
      </c>
      <c r="CB17" t="s">
        <v>89</v>
      </c>
      <c r="CC17">
        <v>1832.22</v>
      </c>
      <c r="CD17" t="s">
        <v>89</v>
      </c>
      <c r="CE17">
        <v>1941.75</v>
      </c>
      <c r="CF17" t="s">
        <v>89</v>
      </c>
      <c r="CG17">
        <v>2538.71</v>
      </c>
      <c r="CH17" t="s">
        <v>89</v>
      </c>
      <c r="CI17">
        <v>886.49</v>
      </c>
      <c r="CJ17" t="s">
        <v>90</v>
      </c>
      <c r="CK17">
        <v>1827.51</v>
      </c>
      <c r="CL17" t="s">
        <v>90</v>
      </c>
      <c r="CM17">
        <v>35658.66</v>
      </c>
      <c r="CN17" t="s">
        <v>91</v>
      </c>
      <c r="CO17" t="s">
        <v>106</v>
      </c>
    </row>
    <row r="18" spans="1:93" ht="12.75">
      <c r="A18">
        <v>16</v>
      </c>
      <c r="B18" t="s">
        <v>89</v>
      </c>
      <c r="C18">
        <v>19990.83</v>
      </c>
      <c r="D18" t="s">
        <v>89</v>
      </c>
      <c r="E18">
        <v>1520.37</v>
      </c>
      <c r="F18" t="s">
        <v>90</v>
      </c>
      <c r="G18">
        <v>451730.41</v>
      </c>
      <c r="H18" t="s">
        <v>89</v>
      </c>
      <c r="I18">
        <v>951730.84</v>
      </c>
      <c r="J18" t="s">
        <v>90</v>
      </c>
      <c r="K18">
        <v>255606.32</v>
      </c>
      <c r="L18" t="s">
        <v>92</v>
      </c>
      <c r="M18">
        <v>318927.93</v>
      </c>
      <c r="N18" t="s">
        <v>90</v>
      </c>
      <c r="O18">
        <v>1381.66</v>
      </c>
      <c r="P18" t="s">
        <v>89</v>
      </c>
      <c r="Q18">
        <v>97828.28</v>
      </c>
      <c r="R18" t="s">
        <v>90</v>
      </c>
      <c r="S18">
        <v>3705.05</v>
      </c>
      <c r="T18" t="s">
        <v>90</v>
      </c>
      <c r="U18">
        <v>2303.2</v>
      </c>
      <c r="V18" t="s">
        <v>89</v>
      </c>
      <c r="W18">
        <v>955.13</v>
      </c>
      <c r="X18" t="s">
        <v>89</v>
      </c>
      <c r="Y18">
        <v>1074.45</v>
      </c>
      <c r="AA18">
        <v>3131.74</v>
      </c>
      <c r="AB18" t="s">
        <v>89</v>
      </c>
      <c r="AC18">
        <v>3340.39</v>
      </c>
      <c r="AD18" t="s">
        <v>90</v>
      </c>
      <c r="AE18">
        <v>48502.9</v>
      </c>
      <c r="AF18" t="s">
        <v>89</v>
      </c>
      <c r="AG18">
        <v>6669.24</v>
      </c>
      <c r="AH18" t="s">
        <v>89</v>
      </c>
      <c r="AI18">
        <v>20878.18</v>
      </c>
      <c r="AJ18" t="s">
        <v>89</v>
      </c>
      <c r="AK18">
        <v>6646.64</v>
      </c>
      <c r="AL18" t="s">
        <v>92</v>
      </c>
      <c r="AM18">
        <v>19939.96</v>
      </c>
      <c r="AN18" t="s">
        <v>89</v>
      </c>
      <c r="AO18">
        <v>4706.22</v>
      </c>
      <c r="AP18" t="s">
        <v>89</v>
      </c>
      <c r="AQ18">
        <v>3577.62</v>
      </c>
      <c r="AS18">
        <v>20018.27</v>
      </c>
      <c r="AU18">
        <v>2737.23</v>
      </c>
      <c r="AV18" t="s">
        <v>89</v>
      </c>
      <c r="AW18">
        <v>1584.85</v>
      </c>
      <c r="AX18" t="s">
        <v>89</v>
      </c>
      <c r="AY18">
        <v>5092.84</v>
      </c>
      <c r="AZ18" t="s">
        <v>89</v>
      </c>
      <c r="BA18">
        <v>39549.8</v>
      </c>
      <c r="BB18" t="s">
        <v>90</v>
      </c>
      <c r="BC18">
        <v>421.16</v>
      </c>
      <c r="BD18" t="s">
        <v>89</v>
      </c>
      <c r="BE18">
        <v>1135.66</v>
      </c>
      <c r="BF18" t="s">
        <v>89</v>
      </c>
      <c r="BG18">
        <v>168471.83</v>
      </c>
      <c r="BH18" t="s">
        <v>90</v>
      </c>
      <c r="BI18">
        <v>7635.42</v>
      </c>
      <c r="BJ18" t="s">
        <v>89</v>
      </c>
      <c r="BK18">
        <v>1423.92</v>
      </c>
      <c r="BL18" t="s">
        <v>89</v>
      </c>
      <c r="BM18">
        <v>7150.74</v>
      </c>
      <c r="BN18" t="s">
        <v>89</v>
      </c>
      <c r="BO18">
        <v>0</v>
      </c>
      <c r="BP18" t="s">
        <v>89</v>
      </c>
      <c r="BQ18">
        <v>2717.09</v>
      </c>
      <c r="BR18" t="s">
        <v>89</v>
      </c>
      <c r="BS18">
        <v>1636.36</v>
      </c>
      <c r="BT18" t="s">
        <v>89</v>
      </c>
      <c r="BU18">
        <v>1174.68</v>
      </c>
      <c r="BV18" t="s">
        <v>89</v>
      </c>
      <c r="BW18">
        <v>10253.25</v>
      </c>
      <c r="BX18" t="s">
        <v>89</v>
      </c>
      <c r="BY18">
        <v>21675.16</v>
      </c>
      <c r="BZ18" t="s">
        <v>89</v>
      </c>
      <c r="CA18">
        <v>2098.58</v>
      </c>
      <c r="CB18" t="s">
        <v>89</v>
      </c>
      <c r="CC18">
        <v>1785.78</v>
      </c>
      <c r="CD18" t="s">
        <v>89</v>
      </c>
      <c r="CE18">
        <v>1738.68</v>
      </c>
      <c r="CF18" t="s">
        <v>89</v>
      </c>
      <c r="CG18">
        <v>2159.26</v>
      </c>
      <c r="CH18" t="s">
        <v>89</v>
      </c>
      <c r="CI18">
        <v>802.62</v>
      </c>
      <c r="CJ18" t="s">
        <v>90</v>
      </c>
      <c r="CK18">
        <v>1656.37</v>
      </c>
      <c r="CL18" t="s">
        <v>90</v>
      </c>
      <c r="CM18">
        <v>34842.29</v>
      </c>
      <c r="CN18" t="s">
        <v>90</v>
      </c>
      <c r="CO18">
        <v>2561909.18</v>
      </c>
    </row>
    <row r="19" spans="1:93" ht="12.75">
      <c r="A19">
        <v>17</v>
      </c>
      <c r="C19">
        <v>15773.79</v>
      </c>
      <c r="E19">
        <v>1237.17</v>
      </c>
      <c r="F19" t="s">
        <v>92</v>
      </c>
      <c r="G19">
        <v>527092.78</v>
      </c>
      <c r="I19">
        <v>929316.19</v>
      </c>
      <c r="J19" t="s">
        <v>92</v>
      </c>
      <c r="K19">
        <v>238936.47</v>
      </c>
      <c r="L19" t="s">
        <v>92</v>
      </c>
      <c r="M19">
        <v>308636.27</v>
      </c>
      <c r="N19" t="s">
        <v>92</v>
      </c>
      <c r="O19">
        <v>1379.7</v>
      </c>
      <c r="Q19">
        <v>90222.01</v>
      </c>
      <c r="R19" t="s">
        <v>92</v>
      </c>
      <c r="S19">
        <v>3158.1</v>
      </c>
      <c r="U19">
        <v>1984.61</v>
      </c>
      <c r="W19">
        <v>888.77</v>
      </c>
      <c r="X19" t="s">
        <v>92</v>
      </c>
      <c r="Y19">
        <v>869.98</v>
      </c>
      <c r="AA19">
        <v>2562.74</v>
      </c>
      <c r="AC19">
        <v>2961.38</v>
      </c>
      <c r="AD19" t="s">
        <v>92</v>
      </c>
      <c r="AE19">
        <v>48853.47</v>
      </c>
      <c r="AG19">
        <v>5315.12</v>
      </c>
      <c r="AI19">
        <v>16536.02</v>
      </c>
      <c r="AK19">
        <v>5527.41</v>
      </c>
      <c r="AL19" t="s">
        <v>92</v>
      </c>
      <c r="AM19">
        <v>30128.44</v>
      </c>
      <c r="AO19">
        <v>3713.18</v>
      </c>
      <c r="AQ19">
        <v>2669.82</v>
      </c>
      <c r="AS19">
        <v>16724.38</v>
      </c>
      <c r="AU19">
        <v>2102.42</v>
      </c>
      <c r="AW19">
        <v>1252.3</v>
      </c>
      <c r="AY19">
        <v>4127.33</v>
      </c>
      <c r="BA19">
        <v>34713.78</v>
      </c>
      <c r="BB19" t="s">
        <v>92</v>
      </c>
      <c r="BC19">
        <v>352.21</v>
      </c>
      <c r="BD19" t="s">
        <v>92</v>
      </c>
      <c r="BE19">
        <v>882.56</v>
      </c>
      <c r="BG19">
        <v>139910.82</v>
      </c>
      <c r="BI19">
        <v>10298.71</v>
      </c>
      <c r="BK19">
        <v>1247.85</v>
      </c>
      <c r="BM19">
        <v>5629.99</v>
      </c>
      <c r="BO19">
        <v>0</v>
      </c>
      <c r="BQ19">
        <v>2175.56</v>
      </c>
      <c r="BS19">
        <v>1257.18</v>
      </c>
      <c r="BU19">
        <v>952.23</v>
      </c>
      <c r="BW19">
        <v>7873.5</v>
      </c>
      <c r="BY19">
        <v>21069.42</v>
      </c>
      <c r="CA19">
        <v>1708.51</v>
      </c>
      <c r="CC19">
        <v>1368.82</v>
      </c>
      <c r="CE19">
        <v>1528.22</v>
      </c>
      <c r="CG19">
        <v>1821.77</v>
      </c>
      <c r="CI19">
        <v>621.44</v>
      </c>
      <c r="CJ19" t="s">
        <v>92</v>
      </c>
      <c r="CK19">
        <v>1379</v>
      </c>
      <c r="CL19" t="s">
        <v>92</v>
      </c>
      <c r="CM19">
        <v>32640.32</v>
      </c>
      <c r="CN19" t="s">
        <v>92</v>
      </c>
      <c r="CO19">
        <v>2529401.74</v>
      </c>
    </row>
    <row r="20" spans="1:93" ht="12.75">
      <c r="A20">
        <v>18</v>
      </c>
      <c r="C20">
        <v>10768.8</v>
      </c>
      <c r="D20" t="s">
        <v>92</v>
      </c>
      <c r="E20">
        <v>843.65</v>
      </c>
      <c r="F20" t="s">
        <v>92</v>
      </c>
      <c r="G20">
        <v>373179.8</v>
      </c>
      <c r="I20">
        <v>904646.41</v>
      </c>
      <c r="J20" t="s">
        <v>92</v>
      </c>
      <c r="K20">
        <v>240339.8</v>
      </c>
      <c r="L20" t="s">
        <v>92</v>
      </c>
      <c r="M20">
        <v>285833.27</v>
      </c>
      <c r="N20" t="s">
        <v>92</v>
      </c>
      <c r="O20">
        <v>1406.2</v>
      </c>
      <c r="Q20">
        <v>78962.27</v>
      </c>
      <c r="R20" t="s">
        <v>92</v>
      </c>
      <c r="S20">
        <v>2498.12</v>
      </c>
      <c r="T20" t="s">
        <v>92</v>
      </c>
      <c r="U20">
        <v>1644.91</v>
      </c>
      <c r="W20">
        <v>781.65</v>
      </c>
      <c r="X20" t="s">
        <v>92</v>
      </c>
      <c r="Y20">
        <v>1410.43</v>
      </c>
      <c r="AA20">
        <v>2020.47</v>
      </c>
      <c r="AC20">
        <v>2544.03</v>
      </c>
      <c r="AD20" t="s">
        <v>91</v>
      </c>
      <c r="AE20">
        <v>82205.67</v>
      </c>
      <c r="AG20">
        <v>4156.57</v>
      </c>
      <c r="AI20">
        <v>11570.85</v>
      </c>
      <c r="AK20">
        <v>4147.07</v>
      </c>
      <c r="AL20" t="s">
        <v>92</v>
      </c>
      <c r="AM20">
        <v>17052.32</v>
      </c>
      <c r="AO20">
        <v>2778.02</v>
      </c>
      <c r="AQ20">
        <v>2034.28</v>
      </c>
      <c r="AS20">
        <v>12640.05</v>
      </c>
      <c r="AT20" t="s">
        <v>92</v>
      </c>
      <c r="AU20">
        <v>1528.84</v>
      </c>
      <c r="AV20" t="s">
        <v>92</v>
      </c>
      <c r="AW20">
        <v>977.88</v>
      </c>
      <c r="AY20">
        <v>3146.64</v>
      </c>
      <c r="BA20">
        <v>29090.65</v>
      </c>
      <c r="BB20" t="s">
        <v>92</v>
      </c>
      <c r="BC20">
        <v>242.65</v>
      </c>
      <c r="BD20" t="s">
        <v>92</v>
      </c>
      <c r="BE20">
        <v>712.86</v>
      </c>
      <c r="BG20">
        <v>166819.29</v>
      </c>
      <c r="BI20">
        <v>9614.77</v>
      </c>
      <c r="BJ20" t="s">
        <v>92</v>
      </c>
      <c r="BK20">
        <v>1269.51</v>
      </c>
      <c r="BM20">
        <v>3846.8</v>
      </c>
      <c r="BN20" t="s">
        <v>92</v>
      </c>
      <c r="BO20">
        <v>20520.04</v>
      </c>
      <c r="BQ20">
        <v>1641.55</v>
      </c>
      <c r="BR20" t="s">
        <v>92</v>
      </c>
      <c r="BS20">
        <v>885.63</v>
      </c>
      <c r="BT20" t="s">
        <v>90</v>
      </c>
      <c r="BU20">
        <v>764.75</v>
      </c>
      <c r="BV20" t="s">
        <v>92</v>
      </c>
      <c r="BW20">
        <v>6332.83</v>
      </c>
      <c r="BY20">
        <v>15921.09</v>
      </c>
      <c r="CA20">
        <v>1210.68</v>
      </c>
      <c r="CB20" t="s">
        <v>92</v>
      </c>
      <c r="CC20">
        <v>1061.03</v>
      </c>
      <c r="CE20">
        <v>1298.82</v>
      </c>
      <c r="CF20" t="s">
        <v>92</v>
      </c>
      <c r="CG20">
        <v>1409.76</v>
      </c>
      <c r="CI20">
        <v>453.59</v>
      </c>
      <c r="CJ20" t="s">
        <v>92</v>
      </c>
      <c r="CK20">
        <v>973.3</v>
      </c>
      <c r="CL20" t="s">
        <v>91</v>
      </c>
      <c r="CM20">
        <v>12572.24</v>
      </c>
      <c r="CN20" t="s">
        <v>91</v>
      </c>
      <c r="CO20" t="s">
        <v>107</v>
      </c>
    </row>
    <row r="21" spans="1:93" ht="12.75">
      <c r="A21">
        <v>19</v>
      </c>
      <c r="B21" t="s">
        <v>89</v>
      </c>
      <c r="C21">
        <v>11373.29</v>
      </c>
      <c r="D21" t="s">
        <v>90</v>
      </c>
      <c r="E21">
        <v>920.86</v>
      </c>
      <c r="F21" t="s">
        <v>90</v>
      </c>
      <c r="G21">
        <v>579712.52</v>
      </c>
      <c r="H21" t="s">
        <v>89</v>
      </c>
      <c r="I21">
        <v>1068086.94</v>
      </c>
      <c r="J21" t="s">
        <v>91</v>
      </c>
      <c r="K21">
        <v>246978.33</v>
      </c>
      <c r="L21" t="s">
        <v>90</v>
      </c>
      <c r="M21">
        <v>234977.38</v>
      </c>
      <c r="N21" t="s">
        <v>90</v>
      </c>
      <c r="O21">
        <v>1527.63</v>
      </c>
      <c r="P21" t="s">
        <v>89</v>
      </c>
      <c r="Q21">
        <v>81392.38</v>
      </c>
      <c r="R21" t="s">
        <v>89</v>
      </c>
      <c r="S21">
        <v>2705.12</v>
      </c>
      <c r="T21" t="s">
        <v>90</v>
      </c>
      <c r="U21">
        <v>1714.12</v>
      </c>
      <c r="V21" t="s">
        <v>89</v>
      </c>
      <c r="W21">
        <v>834.6</v>
      </c>
      <c r="X21" t="s">
        <v>89</v>
      </c>
      <c r="Y21">
        <v>2470.08</v>
      </c>
      <c r="Z21" t="s">
        <v>89</v>
      </c>
      <c r="AA21">
        <v>2120.79</v>
      </c>
      <c r="AB21" t="s">
        <v>89</v>
      </c>
      <c r="AC21">
        <v>2690.73</v>
      </c>
      <c r="AD21" t="s">
        <v>90</v>
      </c>
      <c r="AE21">
        <v>104161.95</v>
      </c>
      <c r="AF21" t="s">
        <v>89</v>
      </c>
      <c r="AG21">
        <v>4112.11</v>
      </c>
      <c r="AH21" t="s">
        <v>89</v>
      </c>
      <c r="AI21">
        <v>12331.55</v>
      </c>
      <c r="AJ21" t="s">
        <v>89</v>
      </c>
      <c r="AK21">
        <v>4415.23</v>
      </c>
      <c r="AL21" t="s">
        <v>90</v>
      </c>
      <c r="AM21">
        <v>17599.67</v>
      </c>
      <c r="AN21" t="s">
        <v>89</v>
      </c>
      <c r="AO21">
        <v>3252.39</v>
      </c>
      <c r="AP21" t="s">
        <v>89</v>
      </c>
      <c r="AQ21">
        <v>2341.87</v>
      </c>
      <c r="AR21" t="s">
        <v>89</v>
      </c>
      <c r="AS21">
        <v>14265.27</v>
      </c>
      <c r="AT21" t="s">
        <v>90</v>
      </c>
      <c r="AU21">
        <v>3090.3</v>
      </c>
      <c r="AV21" t="s">
        <v>89</v>
      </c>
      <c r="AW21">
        <v>1000.64</v>
      </c>
      <c r="AX21" t="s">
        <v>89</v>
      </c>
      <c r="AY21">
        <v>3423.9</v>
      </c>
      <c r="AZ21" t="s">
        <v>89</v>
      </c>
      <c r="BA21">
        <v>29206.13</v>
      </c>
      <c r="BB21" t="s">
        <v>90</v>
      </c>
      <c r="BC21">
        <v>258.21</v>
      </c>
      <c r="BD21" t="s">
        <v>90</v>
      </c>
      <c r="BE21">
        <v>704.54</v>
      </c>
      <c r="BF21" t="s">
        <v>89</v>
      </c>
      <c r="BG21">
        <v>202798.33</v>
      </c>
      <c r="BH21" t="s">
        <v>89</v>
      </c>
      <c r="BI21">
        <v>9795.58</v>
      </c>
      <c r="BJ21" t="s">
        <v>90</v>
      </c>
      <c r="BK21">
        <v>668.65</v>
      </c>
      <c r="BL21" t="s">
        <v>89</v>
      </c>
      <c r="BM21">
        <v>6517.03</v>
      </c>
      <c r="BN21" t="s">
        <v>89</v>
      </c>
      <c r="BO21">
        <v>32642.29</v>
      </c>
      <c r="BP21" t="s">
        <v>89</v>
      </c>
      <c r="BQ21">
        <v>1405.61</v>
      </c>
      <c r="BR21" t="s">
        <v>89</v>
      </c>
      <c r="BS21">
        <v>944.27</v>
      </c>
      <c r="BT21" t="s">
        <v>89</v>
      </c>
      <c r="BU21">
        <v>837.73</v>
      </c>
      <c r="BV21" t="s">
        <v>89</v>
      </c>
      <c r="BW21">
        <v>7082.35</v>
      </c>
      <c r="BX21" t="s">
        <v>89</v>
      </c>
      <c r="BY21">
        <v>14271.25</v>
      </c>
      <c r="BZ21" t="s">
        <v>90</v>
      </c>
      <c r="CA21">
        <v>1197.69</v>
      </c>
      <c r="CB21" t="s">
        <v>89</v>
      </c>
      <c r="CC21">
        <v>1070.58</v>
      </c>
      <c r="CD21" t="s">
        <v>90</v>
      </c>
      <c r="CE21">
        <v>1142.22</v>
      </c>
      <c r="CF21" t="s">
        <v>89</v>
      </c>
      <c r="CG21">
        <v>1342.27</v>
      </c>
      <c r="CH21" t="s">
        <v>89</v>
      </c>
      <c r="CI21">
        <v>438.7</v>
      </c>
      <c r="CJ21" t="s">
        <v>90</v>
      </c>
      <c r="CK21">
        <v>983</v>
      </c>
      <c r="CL21" t="s">
        <v>89</v>
      </c>
      <c r="CM21">
        <v>0</v>
      </c>
      <c r="CN21" t="s">
        <v>91</v>
      </c>
      <c r="CO21" t="s">
        <v>95</v>
      </c>
    </row>
    <row r="22" spans="1:93" ht="12.75">
      <c r="A22">
        <v>20</v>
      </c>
      <c r="B22" t="s">
        <v>89</v>
      </c>
      <c r="C22">
        <v>23378.77</v>
      </c>
      <c r="D22" t="s">
        <v>89</v>
      </c>
      <c r="E22">
        <v>1851.52</v>
      </c>
      <c r="F22" t="s">
        <v>91</v>
      </c>
      <c r="G22">
        <v>352755</v>
      </c>
      <c r="H22" t="s">
        <v>91</v>
      </c>
      <c r="I22">
        <v>923069.91</v>
      </c>
      <c r="J22" t="s">
        <v>90</v>
      </c>
      <c r="K22">
        <v>264663.99</v>
      </c>
      <c r="M22">
        <v>315261.49</v>
      </c>
      <c r="N22" t="s">
        <v>90</v>
      </c>
      <c r="O22">
        <v>1560</v>
      </c>
      <c r="P22" t="s">
        <v>89</v>
      </c>
      <c r="Q22">
        <v>114502.74</v>
      </c>
      <c r="R22" t="s">
        <v>89</v>
      </c>
      <c r="S22">
        <v>5099.66</v>
      </c>
      <c r="T22" t="s">
        <v>90</v>
      </c>
      <c r="U22">
        <v>2495.48</v>
      </c>
      <c r="V22" t="s">
        <v>90</v>
      </c>
      <c r="W22">
        <v>1487.28</v>
      </c>
      <c r="X22" t="s">
        <v>89</v>
      </c>
      <c r="Y22">
        <v>3197.54</v>
      </c>
      <c r="AA22">
        <v>3828.56</v>
      </c>
      <c r="AB22" t="s">
        <v>89</v>
      </c>
      <c r="AC22">
        <v>3817.69</v>
      </c>
      <c r="AD22" t="s">
        <v>90</v>
      </c>
      <c r="AE22">
        <v>86470.36</v>
      </c>
      <c r="AF22" t="s">
        <v>89</v>
      </c>
      <c r="AG22">
        <v>8496.04</v>
      </c>
      <c r="AH22" t="s">
        <v>89</v>
      </c>
      <c r="AI22">
        <v>27211.37</v>
      </c>
      <c r="AJ22" t="s">
        <v>89</v>
      </c>
      <c r="AK22">
        <v>9530.6</v>
      </c>
      <c r="AL22" t="s">
        <v>92</v>
      </c>
      <c r="AM22">
        <v>24662.24</v>
      </c>
      <c r="AN22" t="s">
        <v>89</v>
      </c>
      <c r="AO22">
        <v>5672.6</v>
      </c>
      <c r="AP22" t="s">
        <v>89</v>
      </c>
      <c r="AQ22">
        <v>4535</v>
      </c>
      <c r="AS22">
        <v>26389.69</v>
      </c>
      <c r="AT22" t="s">
        <v>92</v>
      </c>
      <c r="AU22">
        <v>2516.05</v>
      </c>
      <c r="AV22" t="s">
        <v>90</v>
      </c>
      <c r="AW22">
        <v>2788.96</v>
      </c>
      <c r="AX22" t="s">
        <v>90</v>
      </c>
      <c r="AY22">
        <v>8016.7</v>
      </c>
      <c r="AZ22" t="s">
        <v>89</v>
      </c>
      <c r="BA22">
        <v>53022.64</v>
      </c>
      <c r="BB22" t="s">
        <v>90</v>
      </c>
      <c r="BC22">
        <v>495.12</v>
      </c>
      <c r="BD22" t="s">
        <v>89</v>
      </c>
      <c r="BE22">
        <v>1578.69</v>
      </c>
      <c r="BF22" t="s">
        <v>89</v>
      </c>
      <c r="BG22">
        <v>246207.6</v>
      </c>
      <c r="BH22" t="s">
        <v>90</v>
      </c>
      <c r="BI22">
        <v>15481.75</v>
      </c>
      <c r="BJ22" t="s">
        <v>89</v>
      </c>
      <c r="BK22">
        <v>1880.29</v>
      </c>
      <c r="BL22" t="s">
        <v>89</v>
      </c>
      <c r="BM22">
        <v>12115.17</v>
      </c>
      <c r="BN22" t="s">
        <v>89</v>
      </c>
      <c r="BO22">
        <v>56125.35</v>
      </c>
      <c r="BP22" t="s">
        <v>90</v>
      </c>
      <c r="BQ22">
        <v>3185.75</v>
      </c>
      <c r="BR22" t="s">
        <v>89</v>
      </c>
      <c r="BS22">
        <v>2244.9</v>
      </c>
      <c r="BT22" t="s">
        <v>89</v>
      </c>
      <c r="BU22">
        <v>1492.05</v>
      </c>
      <c r="BV22" t="s">
        <v>89</v>
      </c>
      <c r="BW22">
        <v>13117.18</v>
      </c>
      <c r="BX22" t="s">
        <v>89</v>
      </c>
      <c r="BY22">
        <v>27628.57</v>
      </c>
      <c r="BZ22" t="s">
        <v>90</v>
      </c>
      <c r="CA22">
        <v>2960.02</v>
      </c>
      <c r="CB22" t="s">
        <v>90</v>
      </c>
      <c r="CC22">
        <v>2129.89</v>
      </c>
      <c r="CD22" t="s">
        <v>89</v>
      </c>
      <c r="CE22">
        <v>1718.62</v>
      </c>
      <c r="CF22" t="s">
        <v>90</v>
      </c>
      <c r="CG22">
        <v>2405.86</v>
      </c>
      <c r="CH22" t="s">
        <v>89</v>
      </c>
      <c r="CI22">
        <v>1187.52</v>
      </c>
      <c r="CJ22" t="s">
        <v>89</v>
      </c>
      <c r="CK22">
        <v>2354.07</v>
      </c>
      <c r="CL22" t="s">
        <v>89</v>
      </c>
      <c r="CM22">
        <v>0</v>
      </c>
      <c r="CN22" t="s">
        <v>91</v>
      </c>
      <c r="CO22" t="s">
        <v>96</v>
      </c>
    </row>
    <row r="23" spans="1:93" ht="12.75">
      <c r="A23">
        <v>21</v>
      </c>
      <c r="B23" t="s">
        <v>89</v>
      </c>
      <c r="C23">
        <v>31266.34</v>
      </c>
      <c r="D23" t="s">
        <v>89</v>
      </c>
      <c r="E23">
        <v>2385.56</v>
      </c>
      <c r="F23" t="s">
        <v>90</v>
      </c>
      <c r="G23">
        <v>363940.25</v>
      </c>
      <c r="H23" t="s">
        <v>89</v>
      </c>
      <c r="I23">
        <v>952507.72</v>
      </c>
      <c r="J23" t="s">
        <v>90</v>
      </c>
      <c r="K23">
        <v>290686.42</v>
      </c>
      <c r="L23" t="s">
        <v>90</v>
      </c>
      <c r="M23">
        <v>312368.67</v>
      </c>
      <c r="N23" t="s">
        <v>90</v>
      </c>
      <c r="O23">
        <v>1619.96</v>
      </c>
      <c r="P23" t="s">
        <v>89</v>
      </c>
      <c r="Q23">
        <v>136022.19</v>
      </c>
      <c r="R23" t="s">
        <v>90</v>
      </c>
      <c r="S23">
        <v>5817.03</v>
      </c>
      <c r="T23" t="s">
        <v>89</v>
      </c>
      <c r="U23">
        <v>2952.21</v>
      </c>
      <c r="V23" t="s">
        <v>89</v>
      </c>
      <c r="W23">
        <v>1452.65</v>
      </c>
      <c r="X23" t="s">
        <v>89</v>
      </c>
      <c r="Y23">
        <v>1855.61</v>
      </c>
      <c r="Z23" t="s">
        <v>89</v>
      </c>
      <c r="AA23">
        <v>4563.48</v>
      </c>
      <c r="AB23" t="s">
        <v>89</v>
      </c>
      <c r="AC23">
        <v>4347.43</v>
      </c>
      <c r="AD23" t="s">
        <v>90</v>
      </c>
      <c r="AE23">
        <v>92328.16</v>
      </c>
      <c r="AF23" t="s">
        <v>89</v>
      </c>
      <c r="AG23">
        <v>9429.72</v>
      </c>
      <c r="AH23" t="s">
        <v>90</v>
      </c>
      <c r="AI23">
        <v>31600.02</v>
      </c>
      <c r="AJ23" t="s">
        <v>89</v>
      </c>
      <c r="AK23">
        <v>11768.43</v>
      </c>
      <c r="AL23" t="s">
        <v>90</v>
      </c>
      <c r="AM23">
        <v>28731.39</v>
      </c>
      <c r="AN23" t="s">
        <v>89</v>
      </c>
      <c r="AO23">
        <v>7508.89</v>
      </c>
      <c r="AP23" t="s">
        <v>89</v>
      </c>
      <c r="AQ23">
        <v>5760.9</v>
      </c>
      <c r="AR23" t="s">
        <v>89</v>
      </c>
      <c r="AS23">
        <v>33641</v>
      </c>
      <c r="AT23" t="s">
        <v>90</v>
      </c>
      <c r="AU23">
        <v>4451.6</v>
      </c>
      <c r="AV23" t="s">
        <v>90</v>
      </c>
      <c r="AW23">
        <v>3342.8</v>
      </c>
      <c r="AX23" t="s">
        <v>89</v>
      </c>
      <c r="AY23">
        <v>10159.41</v>
      </c>
      <c r="AZ23" t="s">
        <v>89</v>
      </c>
      <c r="BA23">
        <v>56660.25</v>
      </c>
      <c r="BB23" t="s">
        <v>90</v>
      </c>
      <c r="BC23">
        <v>572.77</v>
      </c>
      <c r="BD23" t="s">
        <v>89</v>
      </c>
      <c r="BE23">
        <v>1875.23</v>
      </c>
      <c r="BF23" t="s">
        <v>89</v>
      </c>
      <c r="BG23">
        <v>263433.53</v>
      </c>
      <c r="BH23" t="s">
        <v>89</v>
      </c>
      <c r="BI23">
        <v>16540.27</v>
      </c>
      <c r="BJ23" t="s">
        <v>90</v>
      </c>
      <c r="BK23">
        <v>2044.08</v>
      </c>
      <c r="BL23" t="s">
        <v>89</v>
      </c>
      <c r="BM23">
        <v>15042.29</v>
      </c>
      <c r="BN23" t="s">
        <v>89</v>
      </c>
      <c r="BO23">
        <v>60516.18</v>
      </c>
      <c r="BP23" t="s">
        <v>90</v>
      </c>
      <c r="BQ23">
        <v>3878.5</v>
      </c>
      <c r="BR23" t="s">
        <v>89</v>
      </c>
      <c r="BS23">
        <v>2736.48</v>
      </c>
      <c r="BT23" t="s">
        <v>89</v>
      </c>
      <c r="BU23">
        <v>1976.87</v>
      </c>
      <c r="BV23" t="s">
        <v>89</v>
      </c>
      <c r="BW23">
        <v>15882.17</v>
      </c>
      <c r="BX23" t="s">
        <v>89</v>
      </c>
      <c r="BY23">
        <v>32995.97</v>
      </c>
      <c r="BZ23" t="s">
        <v>89</v>
      </c>
      <c r="CA23">
        <v>3493</v>
      </c>
      <c r="CB23" t="s">
        <v>89</v>
      </c>
      <c r="CC23">
        <v>2480.18</v>
      </c>
      <c r="CD23" t="s">
        <v>89</v>
      </c>
      <c r="CE23">
        <v>2145.61</v>
      </c>
      <c r="CF23" t="s">
        <v>89</v>
      </c>
      <c r="CG23">
        <v>3178.87</v>
      </c>
      <c r="CH23" t="s">
        <v>89</v>
      </c>
      <c r="CI23">
        <v>1531.87</v>
      </c>
      <c r="CJ23" t="s">
        <v>89</v>
      </c>
      <c r="CK23">
        <v>2634.86</v>
      </c>
      <c r="CL23" t="s">
        <v>89</v>
      </c>
      <c r="CM23">
        <v>0</v>
      </c>
      <c r="CN23" t="s">
        <v>90</v>
      </c>
      <c r="CO23">
        <v>2840126.81</v>
      </c>
    </row>
    <row r="24" spans="1:93" ht="12.75">
      <c r="A24">
        <v>22</v>
      </c>
      <c r="B24" t="s">
        <v>89</v>
      </c>
      <c r="C24">
        <v>30114.39</v>
      </c>
      <c r="D24" t="s">
        <v>89</v>
      </c>
      <c r="E24">
        <v>2218.41</v>
      </c>
      <c r="F24" t="s">
        <v>90</v>
      </c>
      <c r="G24">
        <v>355170.25</v>
      </c>
      <c r="H24" t="s">
        <v>89</v>
      </c>
      <c r="I24">
        <v>965330.25</v>
      </c>
      <c r="J24" t="s">
        <v>90</v>
      </c>
      <c r="K24">
        <v>282970.24</v>
      </c>
      <c r="L24" t="s">
        <v>90</v>
      </c>
      <c r="M24">
        <v>307639.69</v>
      </c>
      <c r="N24" t="s">
        <v>90</v>
      </c>
      <c r="O24">
        <v>1811.12</v>
      </c>
      <c r="P24" t="s">
        <v>89</v>
      </c>
      <c r="Q24">
        <v>128949.78</v>
      </c>
      <c r="R24" t="s">
        <v>90</v>
      </c>
      <c r="S24">
        <v>5545.65</v>
      </c>
      <c r="T24" t="s">
        <v>90</v>
      </c>
      <c r="U24">
        <v>2771.08</v>
      </c>
      <c r="V24" t="s">
        <v>89</v>
      </c>
      <c r="W24">
        <v>1182.86</v>
      </c>
      <c r="X24" t="s">
        <v>89</v>
      </c>
      <c r="Y24">
        <v>1839.51</v>
      </c>
      <c r="Z24" t="s">
        <v>90</v>
      </c>
      <c r="AA24">
        <v>4315.02</v>
      </c>
      <c r="AB24" t="s">
        <v>89</v>
      </c>
      <c r="AC24">
        <v>4127.05</v>
      </c>
      <c r="AD24" t="s">
        <v>90</v>
      </c>
      <c r="AE24">
        <v>56574.7</v>
      </c>
      <c r="AF24" t="s">
        <v>89</v>
      </c>
      <c r="AG24">
        <v>9506</v>
      </c>
      <c r="AH24" t="s">
        <v>90</v>
      </c>
      <c r="AI24">
        <v>30891.21</v>
      </c>
      <c r="AJ24" t="s">
        <v>90</v>
      </c>
      <c r="AK24">
        <v>10989.56</v>
      </c>
      <c r="AL24" t="s">
        <v>90</v>
      </c>
      <c r="AM24">
        <v>26765.99</v>
      </c>
      <c r="AN24" t="s">
        <v>89</v>
      </c>
      <c r="AO24">
        <v>7264.02</v>
      </c>
      <c r="AP24" t="s">
        <v>89</v>
      </c>
      <c r="AQ24">
        <v>5318.13</v>
      </c>
      <c r="AR24" t="s">
        <v>89</v>
      </c>
      <c r="AS24">
        <v>31810</v>
      </c>
      <c r="AT24" t="s">
        <v>90</v>
      </c>
      <c r="AU24">
        <v>4144.05</v>
      </c>
      <c r="AV24" t="s">
        <v>89</v>
      </c>
      <c r="AW24">
        <v>3324.27</v>
      </c>
      <c r="AX24" t="s">
        <v>89</v>
      </c>
      <c r="AY24">
        <v>9832</v>
      </c>
      <c r="AZ24" t="s">
        <v>89</v>
      </c>
      <c r="BA24">
        <v>55714.96</v>
      </c>
      <c r="BB24" t="s">
        <v>90</v>
      </c>
      <c r="BC24">
        <v>598.73</v>
      </c>
      <c r="BD24" t="s">
        <v>89</v>
      </c>
      <c r="BE24">
        <v>1884.81</v>
      </c>
      <c r="BF24" t="s">
        <v>89</v>
      </c>
      <c r="BG24">
        <v>256837.27</v>
      </c>
      <c r="BH24" t="s">
        <v>90</v>
      </c>
      <c r="BI24">
        <v>13352.86</v>
      </c>
      <c r="BJ24" t="s">
        <v>89</v>
      </c>
      <c r="BK24">
        <v>2042.95</v>
      </c>
      <c r="BL24" t="s">
        <v>89</v>
      </c>
      <c r="BM24">
        <v>12044.37</v>
      </c>
      <c r="BN24" t="s">
        <v>89</v>
      </c>
      <c r="BO24">
        <v>50988.93</v>
      </c>
      <c r="BP24" t="s">
        <v>90</v>
      </c>
      <c r="BQ24">
        <v>4062.96</v>
      </c>
      <c r="BR24" t="s">
        <v>89</v>
      </c>
      <c r="BS24">
        <v>2734.74</v>
      </c>
      <c r="BT24" t="s">
        <v>89</v>
      </c>
      <c r="BU24">
        <v>1966.04</v>
      </c>
      <c r="BV24" t="s">
        <v>89</v>
      </c>
      <c r="BW24">
        <v>16578.02</v>
      </c>
      <c r="BX24" t="s">
        <v>89</v>
      </c>
      <c r="BY24">
        <v>30240.46</v>
      </c>
      <c r="BZ24" t="s">
        <v>89</v>
      </c>
      <c r="CA24">
        <v>3411.33</v>
      </c>
      <c r="CB24" t="s">
        <v>89</v>
      </c>
      <c r="CC24">
        <v>2303.82</v>
      </c>
      <c r="CD24" t="s">
        <v>89</v>
      </c>
      <c r="CE24">
        <v>2042.64</v>
      </c>
      <c r="CF24" t="s">
        <v>89</v>
      </c>
      <c r="CG24">
        <v>3041.08</v>
      </c>
      <c r="CH24" t="s">
        <v>89</v>
      </c>
      <c r="CI24">
        <v>1424.77</v>
      </c>
      <c r="CJ24" t="s">
        <v>89</v>
      </c>
      <c r="CK24">
        <v>2810.52</v>
      </c>
      <c r="CL24" t="s">
        <v>89</v>
      </c>
      <c r="CM24">
        <v>0</v>
      </c>
      <c r="CN24" t="s">
        <v>90</v>
      </c>
      <c r="CO24">
        <v>2754486.49</v>
      </c>
    </row>
    <row r="25" spans="1:93" ht="12.75">
      <c r="A25">
        <v>23</v>
      </c>
      <c r="B25" t="s">
        <v>89</v>
      </c>
      <c r="C25">
        <v>20510.71</v>
      </c>
      <c r="D25" t="s">
        <v>89</v>
      </c>
      <c r="E25">
        <v>1541.25</v>
      </c>
      <c r="F25" t="s">
        <v>90</v>
      </c>
      <c r="G25">
        <v>367125.38</v>
      </c>
      <c r="H25" t="s">
        <v>89</v>
      </c>
      <c r="I25">
        <v>1030690.5</v>
      </c>
      <c r="J25" t="s">
        <v>90</v>
      </c>
      <c r="K25">
        <v>246625.45</v>
      </c>
      <c r="L25" t="s">
        <v>92</v>
      </c>
      <c r="M25">
        <v>320740.88</v>
      </c>
      <c r="N25" t="s">
        <v>90</v>
      </c>
      <c r="O25">
        <v>1697.47</v>
      </c>
      <c r="P25" t="s">
        <v>89</v>
      </c>
      <c r="Q25">
        <v>106254.17</v>
      </c>
      <c r="R25" t="s">
        <v>89</v>
      </c>
      <c r="S25">
        <v>4135.54</v>
      </c>
      <c r="T25" t="s">
        <v>90</v>
      </c>
      <c r="U25">
        <v>2201.46</v>
      </c>
      <c r="V25" t="s">
        <v>90</v>
      </c>
      <c r="W25">
        <v>986.43</v>
      </c>
      <c r="X25" t="s">
        <v>89</v>
      </c>
      <c r="Y25">
        <v>1111.41</v>
      </c>
      <c r="AA25">
        <v>3222.85</v>
      </c>
      <c r="AB25" t="s">
        <v>89</v>
      </c>
      <c r="AC25">
        <v>3288.06</v>
      </c>
      <c r="AD25" t="s">
        <v>90</v>
      </c>
      <c r="AE25">
        <v>82173.29</v>
      </c>
      <c r="AF25" t="s">
        <v>89</v>
      </c>
      <c r="AG25">
        <v>7338.42</v>
      </c>
      <c r="AH25" t="s">
        <v>89</v>
      </c>
      <c r="AI25">
        <v>23670.86</v>
      </c>
      <c r="AJ25" t="s">
        <v>89</v>
      </c>
      <c r="AK25">
        <v>7563.08</v>
      </c>
      <c r="AL25" t="s">
        <v>92</v>
      </c>
      <c r="AM25">
        <v>20806.52</v>
      </c>
      <c r="AN25" t="s">
        <v>89</v>
      </c>
      <c r="AO25">
        <v>5286.99</v>
      </c>
      <c r="AP25" t="s">
        <v>89</v>
      </c>
      <c r="AQ25">
        <v>3631.79</v>
      </c>
      <c r="AS25">
        <v>22557.68</v>
      </c>
      <c r="AT25" t="s">
        <v>92</v>
      </c>
      <c r="AU25">
        <v>2886.68</v>
      </c>
      <c r="AV25" t="s">
        <v>89</v>
      </c>
      <c r="AW25">
        <v>2115.25</v>
      </c>
      <c r="AX25" t="s">
        <v>89</v>
      </c>
      <c r="AY25">
        <v>7010.4</v>
      </c>
      <c r="AZ25" t="s">
        <v>90</v>
      </c>
      <c r="BA25">
        <v>42091.39</v>
      </c>
      <c r="BB25" t="s">
        <v>90</v>
      </c>
      <c r="BC25">
        <v>409.06</v>
      </c>
      <c r="BD25" t="s">
        <v>89</v>
      </c>
      <c r="BE25">
        <v>1159.74</v>
      </c>
      <c r="BF25" t="s">
        <v>90</v>
      </c>
      <c r="BG25">
        <v>144201.75</v>
      </c>
      <c r="BH25" t="s">
        <v>90</v>
      </c>
      <c r="BI25">
        <v>5784.07</v>
      </c>
      <c r="BJ25" t="s">
        <v>89</v>
      </c>
      <c r="BK25">
        <v>1516.37</v>
      </c>
      <c r="BL25" t="s">
        <v>89</v>
      </c>
      <c r="BM25">
        <v>8333.85</v>
      </c>
      <c r="BN25" t="s">
        <v>89</v>
      </c>
      <c r="BO25">
        <v>38257.38</v>
      </c>
      <c r="BP25" t="s">
        <v>89</v>
      </c>
      <c r="BQ25">
        <v>3600.29</v>
      </c>
      <c r="BR25" t="s">
        <v>89</v>
      </c>
      <c r="BS25">
        <v>1647.12</v>
      </c>
      <c r="BT25" t="s">
        <v>89</v>
      </c>
      <c r="BU25">
        <v>1324.97</v>
      </c>
      <c r="BV25" t="s">
        <v>89</v>
      </c>
      <c r="BW25">
        <v>10890.48</v>
      </c>
      <c r="BX25" t="s">
        <v>89</v>
      </c>
      <c r="BY25">
        <v>23973.67</v>
      </c>
      <c r="BZ25" t="s">
        <v>90</v>
      </c>
      <c r="CA25">
        <v>2368.64</v>
      </c>
      <c r="CB25" t="s">
        <v>90</v>
      </c>
      <c r="CC25">
        <v>1755.42</v>
      </c>
      <c r="CD25" t="s">
        <v>89</v>
      </c>
      <c r="CE25">
        <v>1682.06</v>
      </c>
      <c r="CF25" t="s">
        <v>89</v>
      </c>
      <c r="CG25">
        <v>2286.91</v>
      </c>
      <c r="CH25" t="s">
        <v>89</v>
      </c>
      <c r="CI25">
        <v>1016.05</v>
      </c>
      <c r="CJ25" t="s">
        <v>90</v>
      </c>
      <c r="CK25">
        <v>1756.37</v>
      </c>
      <c r="CL25" t="s">
        <v>89</v>
      </c>
      <c r="CM25">
        <v>0</v>
      </c>
      <c r="CN25" t="s">
        <v>90</v>
      </c>
      <c r="CO25">
        <v>2589228.11</v>
      </c>
    </row>
    <row r="26" spans="1:93" ht="12.75">
      <c r="A26">
        <v>24</v>
      </c>
      <c r="C26">
        <v>23154.93</v>
      </c>
      <c r="E26">
        <v>1712.13</v>
      </c>
      <c r="F26" t="s">
        <v>92</v>
      </c>
      <c r="G26">
        <v>381706.11</v>
      </c>
      <c r="I26">
        <v>1043371.59</v>
      </c>
      <c r="J26" t="s">
        <v>92</v>
      </c>
      <c r="K26">
        <v>257228.28</v>
      </c>
      <c r="L26" t="s">
        <v>92</v>
      </c>
      <c r="M26">
        <v>333649.44</v>
      </c>
      <c r="N26" t="s">
        <v>92</v>
      </c>
      <c r="O26">
        <v>1438.56</v>
      </c>
      <c r="Q26">
        <v>114544.67</v>
      </c>
      <c r="S26">
        <v>4610.8</v>
      </c>
      <c r="U26">
        <v>2372.68</v>
      </c>
      <c r="W26">
        <v>1050.99</v>
      </c>
      <c r="Y26">
        <v>1132.62</v>
      </c>
      <c r="AA26">
        <v>3541.95</v>
      </c>
      <c r="AC26">
        <v>3599.54</v>
      </c>
      <c r="AD26" t="s">
        <v>92</v>
      </c>
      <c r="AE26">
        <v>89267.37</v>
      </c>
      <c r="AG26">
        <v>8161.84</v>
      </c>
      <c r="AI26">
        <v>26879.34</v>
      </c>
      <c r="AK26">
        <v>8851.58</v>
      </c>
      <c r="AL26" t="s">
        <v>92</v>
      </c>
      <c r="AM26">
        <v>22412.57</v>
      </c>
      <c r="AO26">
        <v>5495.8</v>
      </c>
      <c r="AQ26">
        <v>3908.1</v>
      </c>
      <c r="AS26">
        <v>24922.25</v>
      </c>
      <c r="AT26" t="s">
        <v>92</v>
      </c>
      <c r="AU26">
        <v>3229.4</v>
      </c>
      <c r="AW26">
        <v>2625.23</v>
      </c>
      <c r="AY26">
        <v>7584.48</v>
      </c>
      <c r="BA26">
        <v>43153.81</v>
      </c>
      <c r="BB26" t="s">
        <v>92</v>
      </c>
      <c r="BC26">
        <v>418.25</v>
      </c>
      <c r="BE26">
        <v>1446.19</v>
      </c>
      <c r="BF26" t="s">
        <v>92</v>
      </c>
      <c r="BG26">
        <v>160229.61</v>
      </c>
      <c r="BI26">
        <v>10896.46</v>
      </c>
      <c r="BK26">
        <v>1785.17</v>
      </c>
      <c r="BM26">
        <v>8393.89</v>
      </c>
      <c r="BO26">
        <v>49272.56</v>
      </c>
      <c r="BQ26">
        <v>3178.16</v>
      </c>
      <c r="BS26">
        <v>1932.83</v>
      </c>
      <c r="BU26">
        <v>1439.39</v>
      </c>
      <c r="BW26">
        <v>12981.09</v>
      </c>
      <c r="BY26">
        <v>27619.45</v>
      </c>
      <c r="CA26">
        <v>2632.79</v>
      </c>
      <c r="CC26">
        <v>1811.51</v>
      </c>
      <c r="CE26">
        <v>1828.67</v>
      </c>
      <c r="CG26">
        <v>2258.6</v>
      </c>
      <c r="CI26">
        <v>1028.43</v>
      </c>
      <c r="CJ26" t="s">
        <v>92</v>
      </c>
      <c r="CK26">
        <v>2049.52</v>
      </c>
      <c r="CM26">
        <v>0</v>
      </c>
      <c r="CN26" t="s">
        <v>92</v>
      </c>
      <c r="CO26">
        <v>2710808.66</v>
      </c>
    </row>
    <row r="27" spans="1:93" ht="12.75">
      <c r="A27">
        <v>25</v>
      </c>
      <c r="C27">
        <v>24149.85</v>
      </c>
      <c r="E27">
        <v>1802.23</v>
      </c>
      <c r="F27" t="s">
        <v>90</v>
      </c>
      <c r="G27">
        <v>367323.45</v>
      </c>
      <c r="H27" t="s">
        <v>90</v>
      </c>
      <c r="I27">
        <v>1069357.09</v>
      </c>
      <c r="J27" t="s">
        <v>92</v>
      </c>
      <c r="K27">
        <v>276108.11</v>
      </c>
      <c r="L27" t="s">
        <v>92</v>
      </c>
      <c r="M27">
        <v>443657.76</v>
      </c>
      <c r="N27" t="s">
        <v>92</v>
      </c>
      <c r="O27">
        <v>1621.7</v>
      </c>
      <c r="Q27">
        <v>125607.39</v>
      </c>
      <c r="R27" t="s">
        <v>92</v>
      </c>
      <c r="S27">
        <v>5081.53</v>
      </c>
      <c r="U27">
        <v>2522.24</v>
      </c>
      <c r="W27">
        <v>1124.83</v>
      </c>
      <c r="Y27">
        <v>1586.24</v>
      </c>
      <c r="AA27">
        <v>3752.63</v>
      </c>
      <c r="AC27">
        <v>3656.58</v>
      </c>
      <c r="AD27" t="s">
        <v>92</v>
      </c>
      <c r="AE27">
        <v>82996.72</v>
      </c>
      <c r="AG27">
        <v>7857.1</v>
      </c>
      <c r="AH27" t="s">
        <v>92</v>
      </c>
      <c r="AI27">
        <v>27402.29</v>
      </c>
      <c r="AJ27" t="s">
        <v>92</v>
      </c>
      <c r="AK27">
        <v>8330.09</v>
      </c>
      <c r="AL27" t="s">
        <v>92</v>
      </c>
      <c r="AM27">
        <v>22729.12</v>
      </c>
      <c r="AO27">
        <v>4819.12</v>
      </c>
      <c r="AQ27">
        <v>3710.15</v>
      </c>
      <c r="AS27">
        <v>23814.42</v>
      </c>
      <c r="AT27" t="s">
        <v>92</v>
      </c>
      <c r="AU27">
        <v>3142.63</v>
      </c>
      <c r="AW27">
        <v>2611.74</v>
      </c>
      <c r="AX27" t="s">
        <v>92</v>
      </c>
      <c r="AY27">
        <v>7130.23</v>
      </c>
      <c r="BA27">
        <v>49805.92</v>
      </c>
      <c r="BB27" t="s">
        <v>92</v>
      </c>
      <c r="BC27">
        <v>454.07</v>
      </c>
      <c r="BE27">
        <v>1506.81</v>
      </c>
      <c r="BG27">
        <v>203425.16</v>
      </c>
      <c r="BH27" t="s">
        <v>92</v>
      </c>
      <c r="BI27">
        <v>9199.73</v>
      </c>
      <c r="BK27">
        <v>1619.63</v>
      </c>
      <c r="BM27">
        <v>8573.07</v>
      </c>
      <c r="BO27">
        <v>52673</v>
      </c>
      <c r="BQ27">
        <v>3216.19</v>
      </c>
      <c r="BS27">
        <v>2068.75</v>
      </c>
      <c r="BU27">
        <v>1479.3</v>
      </c>
      <c r="BW27">
        <v>12697.01</v>
      </c>
      <c r="BY27">
        <v>30501.91</v>
      </c>
      <c r="CA27">
        <v>3112.73</v>
      </c>
      <c r="CC27">
        <v>2111.26</v>
      </c>
      <c r="CE27">
        <v>1931.45</v>
      </c>
      <c r="CG27">
        <v>2541.39</v>
      </c>
      <c r="CI27">
        <v>1249</v>
      </c>
      <c r="CK27">
        <v>2241.04</v>
      </c>
      <c r="CM27">
        <v>0</v>
      </c>
      <c r="CN27" t="s">
        <v>90</v>
      </c>
      <c r="CO27">
        <v>2912302.67</v>
      </c>
    </row>
    <row r="28" spans="1:93" ht="12.75">
      <c r="A28">
        <v>26</v>
      </c>
      <c r="B28" t="s">
        <v>89</v>
      </c>
      <c r="C28">
        <v>23635.78</v>
      </c>
      <c r="D28" t="s">
        <v>89</v>
      </c>
      <c r="E28">
        <v>1695.26</v>
      </c>
      <c r="F28" t="s">
        <v>90</v>
      </c>
      <c r="G28">
        <v>346857.94</v>
      </c>
      <c r="H28" t="s">
        <v>90</v>
      </c>
      <c r="I28">
        <v>1083324.88</v>
      </c>
      <c r="J28" t="s">
        <v>90</v>
      </c>
      <c r="K28">
        <v>278008.89</v>
      </c>
      <c r="L28" t="s">
        <v>92</v>
      </c>
      <c r="M28">
        <v>493878.87</v>
      </c>
      <c r="N28" t="s">
        <v>91</v>
      </c>
      <c r="O28">
        <v>1652.46</v>
      </c>
      <c r="P28" t="s">
        <v>91</v>
      </c>
      <c r="Q28">
        <v>114004.82</v>
      </c>
      <c r="R28" t="s">
        <v>89</v>
      </c>
      <c r="S28">
        <v>4667.74</v>
      </c>
      <c r="T28" t="s">
        <v>90</v>
      </c>
      <c r="U28">
        <v>2237.33</v>
      </c>
      <c r="V28" t="s">
        <v>89</v>
      </c>
      <c r="W28">
        <v>1102.65</v>
      </c>
      <c r="X28" t="s">
        <v>89</v>
      </c>
      <c r="Y28">
        <v>1695.77</v>
      </c>
      <c r="AA28">
        <v>3658.4</v>
      </c>
      <c r="AB28" t="s">
        <v>89</v>
      </c>
      <c r="AC28">
        <v>3747.73</v>
      </c>
      <c r="AD28" t="s">
        <v>90</v>
      </c>
      <c r="AE28">
        <v>88418.72</v>
      </c>
      <c r="AF28" t="s">
        <v>89</v>
      </c>
      <c r="AG28">
        <v>8366.43</v>
      </c>
      <c r="AH28" t="s">
        <v>90</v>
      </c>
      <c r="AI28">
        <v>28901.64</v>
      </c>
      <c r="AJ28" t="s">
        <v>90</v>
      </c>
      <c r="AK28">
        <v>8148.18</v>
      </c>
      <c r="AL28" t="s">
        <v>92</v>
      </c>
      <c r="AM28">
        <v>24120.89</v>
      </c>
      <c r="AN28" t="s">
        <v>90</v>
      </c>
      <c r="AO28">
        <v>5115.19</v>
      </c>
      <c r="AP28" t="s">
        <v>89</v>
      </c>
      <c r="AQ28">
        <v>3949.52</v>
      </c>
      <c r="AS28">
        <v>24382.59</v>
      </c>
      <c r="AT28" t="s">
        <v>92</v>
      </c>
      <c r="AU28">
        <v>3226.07</v>
      </c>
      <c r="AV28" t="s">
        <v>89</v>
      </c>
      <c r="AW28">
        <v>2652.33</v>
      </c>
      <c r="AX28" t="s">
        <v>89</v>
      </c>
      <c r="AY28">
        <v>7604.49</v>
      </c>
      <c r="AZ28" t="s">
        <v>89</v>
      </c>
      <c r="BA28">
        <v>45229.29</v>
      </c>
      <c r="BB28" t="s">
        <v>90</v>
      </c>
      <c r="BC28">
        <v>414.65</v>
      </c>
      <c r="BD28" t="s">
        <v>89</v>
      </c>
      <c r="BE28">
        <v>1396.06</v>
      </c>
      <c r="BF28" t="s">
        <v>89</v>
      </c>
      <c r="BG28">
        <v>231481.46</v>
      </c>
      <c r="BH28" t="s">
        <v>89</v>
      </c>
      <c r="BI28">
        <v>10530.64</v>
      </c>
      <c r="BJ28" t="s">
        <v>89</v>
      </c>
      <c r="BK28">
        <v>1559.16</v>
      </c>
      <c r="BL28" t="s">
        <v>89</v>
      </c>
      <c r="BM28">
        <v>8293.11</v>
      </c>
      <c r="BN28" t="s">
        <v>89</v>
      </c>
      <c r="BO28">
        <v>46967.43</v>
      </c>
      <c r="BP28" t="s">
        <v>89</v>
      </c>
      <c r="BQ28">
        <v>3163.66</v>
      </c>
      <c r="BR28" t="s">
        <v>89</v>
      </c>
      <c r="BS28">
        <v>1946.91</v>
      </c>
      <c r="BT28" t="s">
        <v>89</v>
      </c>
      <c r="BU28">
        <v>1499.77</v>
      </c>
      <c r="BV28" t="s">
        <v>89</v>
      </c>
      <c r="BW28">
        <v>12756.17</v>
      </c>
      <c r="BX28" t="s">
        <v>89</v>
      </c>
      <c r="BY28">
        <v>27256.88</v>
      </c>
      <c r="BZ28" t="s">
        <v>89</v>
      </c>
      <c r="CA28">
        <v>2891.08</v>
      </c>
      <c r="CB28" t="s">
        <v>89</v>
      </c>
      <c r="CC28">
        <v>1934.15</v>
      </c>
      <c r="CD28" t="s">
        <v>89</v>
      </c>
      <c r="CE28">
        <v>1791.74</v>
      </c>
      <c r="CF28" t="s">
        <v>89</v>
      </c>
      <c r="CG28">
        <v>2350.41</v>
      </c>
      <c r="CH28" t="s">
        <v>89</v>
      </c>
      <c r="CI28">
        <v>1097.84</v>
      </c>
      <c r="CJ28" t="s">
        <v>89</v>
      </c>
      <c r="CK28">
        <v>1965.88</v>
      </c>
      <c r="CL28" t="s">
        <v>89</v>
      </c>
      <c r="CM28">
        <v>0</v>
      </c>
      <c r="CN28" t="s">
        <v>91</v>
      </c>
      <c r="CO28" t="s">
        <v>109</v>
      </c>
    </row>
    <row r="29" spans="1:93" ht="12.75">
      <c r="A29">
        <v>27</v>
      </c>
      <c r="B29" t="s">
        <v>89</v>
      </c>
      <c r="C29">
        <v>27125.93</v>
      </c>
      <c r="D29" t="s">
        <v>89</v>
      </c>
      <c r="E29">
        <v>2137.78</v>
      </c>
      <c r="F29" t="s">
        <v>90</v>
      </c>
      <c r="G29">
        <v>390549.73</v>
      </c>
      <c r="H29" t="s">
        <v>89</v>
      </c>
      <c r="I29">
        <v>1018295.25</v>
      </c>
      <c r="J29" t="s">
        <v>90</v>
      </c>
      <c r="K29">
        <v>298568.48</v>
      </c>
      <c r="L29" t="s">
        <v>110</v>
      </c>
      <c r="M29">
        <v>469521.74</v>
      </c>
      <c r="N29" t="s">
        <v>90</v>
      </c>
      <c r="O29">
        <v>1649.29</v>
      </c>
      <c r="P29" t="s">
        <v>89</v>
      </c>
      <c r="Q29">
        <v>135918.44</v>
      </c>
      <c r="R29" t="s">
        <v>89</v>
      </c>
      <c r="S29">
        <v>6201.97</v>
      </c>
      <c r="T29" t="s">
        <v>89</v>
      </c>
      <c r="U29">
        <v>2611.42</v>
      </c>
      <c r="V29" t="s">
        <v>89</v>
      </c>
      <c r="W29">
        <v>1257.16</v>
      </c>
      <c r="X29" t="s">
        <v>89</v>
      </c>
      <c r="Y29">
        <v>2062.2</v>
      </c>
      <c r="AA29">
        <v>4858.91</v>
      </c>
      <c r="AB29" t="s">
        <v>91</v>
      </c>
      <c r="AC29">
        <v>4484.9</v>
      </c>
      <c r="AD29" t="s">
        <v>90</v>
      </c>
      <c r="AE29">
        <v>91054.11</v>
      </c>
      <c r="AF29" t="s">
        <v>89</v>
      </c>
      <c r="AG29">
        <v>10666.54</v>
      </c>
      <c r="AH29" t="s">
        <v>90</v>
      </c>
      <c r="AI29">
        <v>35750.79</v>
      </c>
      <c r="AJ29" t="s">
        <v>89</v>
      </c>
      <c r="AK29">
        <v>11299.18</v>
      </c>
      <c r="AM29">
        <v>28856.71</v>
      </c>
      <c r="AN29" t="s">
        <v>89</v>
      </c>
      <c r="AO29">
        <v>6586.59</v>
      </c>
      <c r="AP29" t="s">
        <v>89</v>
      </c>
      <c r="AQ29">
        <v>4981.9</v>
      </c>
      <c r="AS29">
        <v>31096.01</v>
      </c>
      <c r="AT29" t="s">
        <v>92</v>
      </c>
      <c r="AU29">
        <v>4127.47</v>
      </c>
      <c r="AV29" t="s">
        <v>89</v>
      </c>
      <c r="AW29">
        <v>3660.92</v>
      </c>
      <c r="AX29" t="s">
        <v>89</v>
      </c>
      <c r="AY29">
        <v>9558.06</v>
      </c>
      <c r="AZ29" t="s">
        <v>89</v>
      </c>
      <c r="BA29">
        <v>62103.78</v>
      </c>
      <c r="BB29" t="s">
        <v>90</v>
      </c>
      <c r="BC29">
        <v>627.46</v>
      </c>
      <c r="BD29" t="s">
        <v>89</v>
      </c>
      <c r="BE29">
        <v>2071.5</v>
      </c>
      <c r="BF29" t="s">
        <v>89</v>
      </c>
      <c r="BG29">
        <v>271042.83</v>
      </c>
      <c r="BH29" t="s">
        <v>90</v>
      </c>
      <c r="BI29">
        <v>11335.61</v>
      </c>
      <c r="BJ29" t="s">
        <v>89</v>
      </c>
      <c r="BK29">
        <v>2226.7</v>
      </c>
      <c r="BL29" t="s">
        <v>89</v>
      </c>
      <c r="BM29">
        <v>11833.1</v>
      </c>
      <c r="BN29" t="s">
        <v>89</v>
      </c>
      <c r="BO29">
        <v>58798.74</v>
      </c>
      <c r="BP29" t="s">
        <v>90</v>
      </c>
      <c r="BQ29">
        <v>3802.21</v>
      </c>
      <c r="BR29" t="s">
        <v>89</v>
      </c>
      <c r="BS29">
        <v>2690.69</v>
      </c>
      <c r="BT29" t="s">
        <v>89</v>
      </c>
      <c r="BU29">
        <v>1910.1</v>
      </c>
      <c r="BV29" t="s">
        <v>89</v>
      </c>
      <c r="BW29">
        <v>16990.33</v>
      </c>
      <c r="BX29" t="s">
        <v>89</v>
      </c>
      <c r="BY29">
        <v>32362.49</v>
      </c>
      <c r="BZ29" t="s">
        <v>89</v>
      </c>
      <c r="CA29">
        <v>3646.32</v>
      </c>
      <c r="CB29" t="s">
        <v>89</v>
      </c>
      <c r="CC29">
        <v>2383.47</v>
      </c>
      <c r="CD29" t="s">
        <v>89</v>
      </c>
      <c r="CE29">
        <v>2083.44</v>
      </c>
      <c r="CF29" t="s">
        <v>89</v>
      </c>
      <c r="CG29">
        <v>2852.46</v>
      </c>
      <c r="CH29" t="s">
        <v>89</v>
      </c>
      <c r="CI29">
        <v>1443.26</v>
      </c>
      <c r="CJ29" t="s">
        <v>89</v>
      </c>
      <c r="CK29">
        <v>2810.78</v>
      </c>
      <c r="CL29" t="s">
        <v>89</v>
      </c>
      <c r="CM29">
        <v>0</v>
      </c>
      <c r="CN29" t="s">
        <v>91</v>
      </c>
      <c r="CO29" t="s">
        <v>111</v>
      </c>
    </row>
    <row r="30" spans="1:93" ht="12.75">
      <c r="A30">
        <v>28</v>
      </c>
      <c r="B30" t="s">
        <v>89</v>
      </c>
      <c r="C30">
        <v>19549.82</v>
      </c>
      <c r="D30" t="s">
        <v>89</v>
      </c>
      <c r="E30">
        <v>1642.55</v>
      </c>
      <c r="F30" t="s">
        <v>90</v>
      </c>
      <c r="G30">
        <v>483838.19</v>
      </c>
      <c r="H30" t="s">
        <v>89</v>
      </c>
      <c r="I30">
        <v>1140833.16</v>
      </c>
      <c r="J30" t="s">
        <v>90</v>
      </c>
      <c r="K30">
        <v>272931.7</v>
      </c>
      <c r="L30" t="s">
        <v>90</v>
      </c>
      <c r="M30">
        <v>526622.34</v>
      </c>
      <c r="N30" t="s">
        <v>90</v>
      </c>
      <c r="O30">
        <v>1643.58</v>
      </c>
      <c r="P30" t="s">
        <v>89</v>
      </c>
      <c r="Q30">
        <v>115050.86</v>
      </c>
      <c r="R30" t="s">
        <v>89</v>
      </c>
      <c r="S30">
        <v>4370.99</v>
      </c>
      <c r="T30" t="s">
        <v>91</v>
      </c>
      <c r="U30">
        <v>2081.6</v>
      </c>
      <c r="V30" t="s">
        <v>90</v>
      </c>
      <c r="W30">
        <v>962.44</v>
      </c>
      <c r="X30" t="s">
        <v>89</v>
      </c>
      <c r="Y30">
        <v>2492.55</v>
      </c>
      <c r="Z30" t="s">
        <v>89</v>
      </c>
      <c r="AA30">
        <v>3467.13</v>
      </c>
      <c r="AB30" t="s">
        <v>89</v>
      </c>
      <c r="AC30">
        <v>3495.35</v>
      </c>
      <c r="AD30" t="s">
        <v>90</v>
      </c>
      <c r="AE30">
        <v>78940.02</v>
      </c>
      <c r="AF30" t="s">
        <v>89</v>
      </c>
      <c r="AG30">
        <v>6881.25</v>
      </c>
      <c r="AH30" t="s">
        <v>91</v>
      </c>
      <c r="AI30">
        <v>24814.36</v>
      </c>
      <c r="AJ30" t="s">
        <v>90</v>
      </c>
      <c r="AK30">
        <v>7282.27</v>
      </c>
      <c r="AL30" t="s">
        <v>89</v>
      </c>
      <c r="AM30">
        <v>23157.89</v>
      </c>
      <c r="AN30" t="s">
        <v>89</v>
      </c>
      <c r="AO30">
        <v>4789.96</v>
      </c>
      <c r="AP30" t="s">
        <v>89</v>
      </c>
      <c r="AQ30">
        <v>3444.03</v>
      </c>
      <c r="AR30" t="s">
        <v>89</v>
      </c>
      <c r="AS30">
        <v>21545.8</v>
      </c>
      <c r="AT30" t="s">
        <v>90</v>
      </c>
      <c r="AU30">
        <v>2831.79</v>
      </c>
      <c r="AV30" t="s">
        <v>89</v>
      </c>
      <c r="AW30">
        <v>2381</v>
      </c>
      <c r="AX30" t="s">
        <v>89</v>
      </c>
      <c r="AY30">
        <v>6430.93</v>
      </c>
      <c r="AZ30" t="s">
        <v>89</v>
      </c>
      <c r="BA30">
        <v>45187.14</v>
      </c>
      <c r="BB30" t="s">
        <v>90</v>
      </c>
      <c r="BC30">
        <v>435.27</v>
      </c>
      <c r="BD30" t="s">
        <v>89</v>
      </c>
      <c r="BE30">
        <v>1321.14</v>
      </c>
      <c r="BF30" t="s">
        <v>89</v>
      </c>
      <c r="BG30">
        <v>194479.98</v>
      </c>
      <c r="BH30" t="s">
        <v>89</v>
      </c>
      <c r="BI30">
        <v>11552.56</v>
      </c>
      <c r="BJ30" t="s">
        <v>89</v>
      </c>
      <c r="BK30">
        <v>1562.77</v>
      </c>
      <c r="BL30" t="s">
        <v>89</v>
      </c>
      <c r="BM30">
        <v>7274</v>
      </c>
      <c r="BN30" t="s">
        <v>89</v>
      </c>
      <c r="BO30">
        <v>56076.91</v>
      </c>
      <c r="BP30" t="s">
        <v>89</v>
      </c>
      <c r="BQ30">
        <v>3524.98</v>
      </c>
      <c r="BR30" t="s">
        <v>89</v>
      </c>
      <c r="BS30">
        <v>1674.04</v>
      </c>
      <c r="BT30" t="s">
        <v>89</v>
      </c>
      <c r="BU30">
        <v>1376.89</v>
      </c>
      <c r="BV30" t="s">
        <v>89</v>
      </c>
      <c r="BW30">
        <v>11919.37</v>
      </c>
      <c r="BX30" t="s">
        <v>89</v>
      </c>
      <c r="BY30">
        <v>25622.1</v>
      </c>
      <c r="BZ30" t="s">
        <v>89</v>
      </c>
      <c r="CA30">
        <v>2583.43</v>
      </c>
      <c r="CB30" t="s">
        <v>89</v>
      </c>
      <c r="CC30">
        <v>1893.72</v>
      </c>
      <c r="CD30" t="s">
        <v>89</v>
      </c>
      <c r="CE30">
        <v>1714.47</v>
      </c>
      <c r="CF30" t="s">
        <v>89</v>
      </c>
      <c r="CG30">
        <v>2261.96</v>
      </c>
      <c r="CH30" t="s">
        <v>89</v>
      </c>
      <c r="CI30">
        <v>1005.96</v>
      </c>
      <c r="CJ30" t="s">
        <v>89</v>
      </c>
      <c r="CK30">
        <v>1854.46</v>
      </c>
      <c r="CL30" t="s">
        <v>89</v>
      </c>
      <c r="CM30">
        <v>0</v>
      </c>
      <c r="CN30" t="s">
        <v>91</v>
      </c>
      <c r="CO30" t="s">
        <v>112</v>
      </c>
    </row>
    <row r="31" spans="1:93" ht="12.75">
      <c r="A31">
        <v>29</v>
      </c>
      <c r="B31" t="s">
        <v>89</v>
      </c>
      <c r="C31">
        <v>16720.78</v>
      </c>
      <c r="D31" t="s">
        <v>89</v>
      </c>
      <c r="E31">
        <v>1375.93</v>
      </c>
      <c r="F31" t="s">
        <v>90</v>
      </c>
      <c r="G31">
        <v>387368.91</v>
      </c>
      <c r="H31" t="s">
        <v>89</v>
      </c>
      <c r="I31">
        <v>1101608.44</v>
      </c>
      <c r="J31" t="s">
        <v>90</v>
      </c>
      <c r="K31">
        <v>257458.36</v>
      </c>
      <c r="L31" t="s">
        <v>92</v>
      </c>
      <c r="M31">
        <v>512377.82</v>
      </c>
      <c r="N31" t="s">
        <v>90</v>
      </c>
      <c r="O31">
        <v>1194.9</v>
      </c>
      <c r="P31" t="s">
        <v>89</v>
      </c>
      <c r="Q31">
        <v>102396.13</v>
      </c>
      <c r="R31" t="s">
        <v>89</v>
      </c>
      <c r="S31">
        <v>3809.02</v>
      </c>
      <c r="T31" t="s">
        <v>90</v>
      </c>
      <c r="U31">
        <v>2024.82</v>
      </c>
      <c r="V31" t="s">
        <v>89</v>
      </c>
      <c r="W31">
        <v>954.03</v>
      </c>
      <c r="X31" t="s">
        <v>91</v>
      </c>
      <c r="Y31">
        <v>2494.85</v>
      </c>
      <c r="Z31" t="s">
        <v>110</v>
      </c>
      <c r="AA31">
        <v>2916.2</v>
      </c>
      <c r="AB31" t="s">
        <v>89</v>
      </c>
      <c r="AC31">
        <v>3200.66</v>
      </c>
      <c r="AD31" t="s">
        <v>90</v>
      </c>
      <c r="AE31">
        <v>64056.08</v>
      </c>
      <c r="AF31" t="s">
        <v>89</v>
      </c>
      <c r="AG31">
        <v>6120.28</v>
      </c>
      <c r="AH31" t="s">
        <v>89</v>
      </c>
      <c r="AI31">
        <v>20586.94</v>
      </c>
      <c r="AJ31" t="s">
        <v>89</v>
      </c>
      <c r="AK31">
        <v>6357.43</v>
      </c>
      <c r="AL31" t="s">
        <v>92</v>
      </c>
      <c r="AM31">
        <v>21499.77</v>
      </c>
      <c r="AN31" t="s">
        <v>89</v>
      </c>
      <c r="AO31">
        <v>3950.23</v>
      </c>
      <c r="AP31" t="s">
        <v>89</v>
      </c>
      <c r="AQ31">
        <v>2819.8</v>
      </c>
      <c r="AS31">
        <v>18129.82</v>
      </c>
      <c r="AT31" t="s">
        <v>92</v>
      </c>
      <c r="AU31">
        <v>2488.52</v>
      </c>
      <c r="AV31" t="s">
        <v>89</v>
      </c>
      <c r="AW31">
        <v>1896.35</v>
      </c>
      <c r="AX31" t="s">
        <v>90</v>
      </c>
      <c r="AY31">
        <v>4722.64</v>
      </c>
      <c r="AZ31" t="s">
        <v>89</v>
      </c>
      <c r="BA31">
        <v>42870.85</v>
      </c>
      <c r="BB31" t="s">
        <v>90</v>
      </c>
      <c r="BC31">
        <v>367.44</v>
      </c>
      <c r="BD31" t="s">
        <v>89</v>
      </c>
      <c r="BE31">
        <v>1226.36</v>
      </c>
      <c r="BF31" t="s">
        <v>89</v>
      </c>
      <c r="BG31">
        <v>148615.38</v>
      </c>
      <c r="BH31" t="s">
        <v>90</v>
      </c>
      <c r="BI31">
        <v>10327.04</v>
      </c>
      <c r="BJ31" t="s">
        <v>89</v>
      </c>
      <c r="BK31">
        <v>1416.44</v>
      </c>
      <c r="BL31" t="s">
        <v>89</v>
      </c>
      <c r="BM31">
        <v>8344.23</v>
      </c>
      <c r="BN31" t="s">
        <v>89</v>
      </c>
      <c r="BO31">
        <v>40218.8</v>
      </c>
      <c r="BP31" t="s">
        <v>89</v>
      </c>
      <c r="BQ31">
        <v>2688.11</v>
      </c>
      <c r="BR31" t="s">
        <v>89</v>
      </c>
      <c r="BS31">
        <v>1463.53</v>
      </c>
      <c r="BT31" t="s">
        <v>89</v>
      </c>
      <c r="BU31">
        <v>1253.82</v>
      </c>
      <c r="BV31" t="s">
        <v>89</v>
      </c>
      <c r="BW31">
        <v>9431.11</v>
      </c>
      <c r="BX31" t="s">
        <v>89</v>
      </c>
      <c r="BY31">
        <v>22507.44</v>
      </c>
      <c r="BZ31" t="s">
        <v>89</v>
      </c>
      <c r="CA31">
        <v>2247.46</v>
      </c>
      <c r="CB31" t="s">
        <v>89</v>
      </c>
      <c r="CC31">
        <v>1870.35</v>
      </c>
      <c r="CD31" t="s">
        <v>90</v>
      </c>
      <c r="CE31">
        <v>1500.01</v>
      </c>
      <c r="CF31" t="s">
        <v>89</v>
      </c>
      <c r="CG31">
        <v>2119.58</v>
      </c>
      <c r="CH31" t="s">
        <v>89</v>
      </c>
      <c r="CI31">
        <v>788.68</v>
      </c>
      <c r="CJ31" t="s">
        <v>89</v>
      </c>
      <c r="CK31">
        <v>1805.58</v>
      </c>
      <c r="CL31" t="s">
        <v>89</v>
      </c>
      <c r="CM31">
        <v>0</v>
      </c>
      <c r="CN31" t="s">
        <v>91</v>
      </c>
      <c r="CO31" t="s">
        <v>113</v>
      </c>
    </row>
    <row r="32" spans="1:93" ht="12.75">
      <c r="A32">
        <v>30</v>
      </c>
      <c r="B32" t="s">
        <v>89</v>
      </c>
      <c r="C32">
        <v>16838.79</v>
      </c>
      <c r="D32" t="s">
        <v>89</v>
      </c>
      <c r="E32">
        <v>1497.33</v>
      </c>
      <c r="F32" t="s">
        <v>90</v>
      </c>
      <c r="G32">
        <v>410166.81</v>
      </c>
      <c r="H32" t="s">
        <v>89</v>
      </c>
      <c r="I32">
        <v>1095883.91</v>
      </c>
      <c r="J32" t="s">
        <v>90</v>
      </c>
      <c r="K32">
        <v>271319.73</v>
      </c>
      <c r="L32" t="s">
        <v>92</v>
      </c>
      <c r="M32">
        <v>501302.52</v>
      </c>
      <c r="N32" t="s">
        <v>90</v>
      </c>
      <c r="O32">
        <v>524.89</v>
      </c>
      <c r="P32" t="s">
        <v>89</v>
      </c>
      <c r="Q32">
        <v>110552.72</v>
      </c>
      <c r="R32" t="s">
        <v>89</v>
      </c>
      <c r="S32">
        <v>4071.13</v>
      </c>
      <c r="T32" t="s">
        <v>90</v>
      </c>
      <c r="U32">
        <v>2153.49</v>
      </c>
      <c r="V32" t="s">
        <v>89</v>
      </c>
      <c r="W32">
        <v>996.03</v>
      </c>
      <c r="X32" t="s">
        <v>89</v>
      </c>
      <c r="Y32">
        <v>1172.63</v>
      </c>
      <c r="AA32">
        <v>3218.07</v>
      </c>
      <c r="AB32" t="s">
        <v>89</v>
      </c>
      <c r="AC32">
        <v>3421.66</v>
      </c>
      <c r="AD32" t="s">
        <v>90</v>
      </c>
      <c r="AE32">
        <v>88446.11</v>
      </c>
      <c r="AF32" t="s">
        <v>90</v>
      </c>
      <c r="AG32">
        <v>6505.03</v>
      </c>
      <c r="AH32" t="s">
        <v>89</v>
      </c>
      <c r="AI32">
        <v>20181.3</v>
      </c>
      <c r="AJ32" t="s">
        <v>89</v>
      </c>
      <c r="AK32">
        <v>6973.12</v>
      </c>
      <c r="AL32" t="s">
        <v>92</v>
      </c>
      <c r="AM32">
        <v>23724.85</v>
      </c>
      <c r="AN32" t="s">
        <v>89</v>
      </c>
      <c r="AO32">
        <v>4477.41</v>
      </c>
      <c r="AP32" t="s">
        <v>89</v>
      </c>
      <c r="AQ32">
        <v>3279.52</v>
      </c>
      <c r="AS32">
        <v>18334.36</v>
      </c>
      <c r="AT32" t="s">
        <v>92</v>
      </c>
      <c r="AU32">
        <v>2858.43</v>
      </c>
      <c r="AV32" t="s">
        <v>89</v>
      </c>
      <c r="AW32">
        <v>2251.75</v>
      </c>
      <c r="AX32" t="s">
        <v>89</v>
      </c>
      <c r="AY32">
        <v>5528.75</v>
      </c>
      <c r="AZ32" t="s">
        <v>89</v>
      </c>
      <c r="BA32">
        <v>41972.54</v>
      </c>
      <c r="BB32" t="s">
        <v>90</v>
      </c>
      <c r="BC32">
        <v>424.65</v>
      </c>
      <c r="BD32" t="s">
        <v>90</v>
      </c>
      <c r="BE32">
        <v>1280.86</v>
      </c>
      <c r="BF32" t="s">
        <v>89</v>
      </c>
      <c r="BG32">
        <v>143831.58</v>
      </c>
      <c r="BH32" t="s">
        <v>90</v>
      </c>
      <c r="BI32">
        <v>8555.58</v>
      </c>
      <c r="BJ32" t="s">
        <v>89</v>
      </c>
      <c r="BK32">
        <v>1706.53</v>
      </c>
      <c r="BL32" t="s">
        <v>89</v>
      </c>
      <c r="BM32">
        <v>7298.35</v>
      </c>
      <c r="BN32" t="s">
        <v>89</v>
      </c>
      <c r="BO32">
        <v>39466.28</v>
      </c>
      <c r="BP32" t="s">
        <v>89</v>
      </c>
      <c r="BQ32">
        <v>2394.39</v>
      </c>
      <c r="BR32" t="s">
        <v>89</v>
      </c>
      <c r="BS32">
        <v>1436.92</v>
      </c>
      <c r="BT32" t="s">
        <v>89</v>
      </c>
      <c r="BU32">
        <v>1318.58</v>
      </c>
      <c r="BV32" t="s">
        <v>89</v>
      </c>
      <c r="BW32">
        <v>9088.46</v>
      </c>
      <c r="BX32" t="s">
        <v>90</v>
      </c>
      <c r="BY32">
        <v>24624.91</v>
      </c>
      <c r="BZ32" t="s">
        <v>89</v>
      </c>
      <c r="CA32">
        <v>2119.1</v>
      </c>
      <c r="CB32" t="s">
        <v>89</v>
      </c>
      <c r="CC32">
        <v>2047.15</v>
      </c>
      <c r="CD32" t="s">
        <v>90</v>
      </c>
      <c r="CE32">
        <v>1600.99</v>
      </c>
      <c r="CF32" t="s">
        <v>89</v>
      </c>
      <c r="CG32">
        <v>2278.26</v>
      </c>
      <c r="CH32" t="s">
        <v>89</v>
      </c>
      <c r="CI32">
        <v>762.08</v>
      </c>
      <c r="CJ32" t="s">
        <v>90</v>
      </c>
      <c r="CK32">
        <v>1795.8</v>
      </c>
      <c r="CL32" t="s">
        <v>89</v>
      </c>
      <c r="CM32">
        <v>0</v>
      </c>
      <c r="CN32" t="s">
        <v>90</v>
      </c>
      <c r="CO32">
        <v>2899683.35</v>
      </c>
    </row>
    <row r="33" spans="1:93" ht="12.75">
      <c r="A33" t="s">
        <v>93</v>
      </c>
      <c r="B33" t="s">
        <v>91</v>
      </c>
      <c r="C33">
        <v>751285.76</v>
      </c>
      <c r="D33" t="s">
        <v>90</v>
      </c>
      <c r="E33">
        <v>52926.16</v>
      </c>
      <c r="F33" t="s">
        <v>91</v>
      </c>
      <c r="G33">
        <v>12902212.37</v>
      </c>
      <c r="H33" t="s">
        <v>91</v>
      </c>
      <c r="I33">
        <v>30384077.09</v>
      </c>
      <c r="J33" t="s">
        <v>91</v>
      </c>
      <c r="K33">
        <v>11325351.12</v>
      </c>
      <c r="L33" t="s">
        <v>91</v>
      </c>
      <c r="M33">
        <v>13527137.45</v>
      </c>
      <c r="N33" t="s">
        <v>91</v>
      </c>
      <c r="O33">
        <v>39312.57</v>
      </c>
      <c r="P33" t="s">
        <v>91</v>
      </c>
      <c r="Q33">
        <v>4356254.7</v>
      </c>
      <c r="R33" t="s">
        <v>91</v>
      </c>
      <c r="S33">
        <v>155727.95</v>
      </c>
      <c r="T33" t="s">
        <v>91</v>
      </c>
      <c r="U33">
        <v>110783.57</v>
      </c>
      <c r="V33" t="s">
        <v>90</v>
      </c>
      <c r="W33">
        <v>40024.74</v>
      </c>
      <c r="X33" t="s">
        <v>91</v>
      </c>
      <c r="Y33">
        <v>61623.63</v>
      </c>
      <c r="Z33" t="s">
        <v>91</v>
      </c>
      <c r="AA33">
        <v>121444.53</v>
      </c>
      <c r="AB33" t="s">
        <v>91</v>
      </c>
      <c r="AC33">
        <v>136183.96</v>
      </c>
      <c r="AD33" t="s">
        <v>91</v>
      </c>
      <c r="AE33">
        <v>2391639.96</v>
      </c>
      <c r="AF33" t="s">
        <v>91</v>
      </c>
      <c r="AG33">
        <v>267542.09</v>
      </c>
      <c r="AH33" t="s">
        <v>91</v>
      </c>
      <c r="AI33">
        <v>866597.43</v>
      </c>
      <c r="AJ33" t="s">
        <v>91</v>
      </c>
      <c r="AK33">
        <v>272972.06</v>
      </c>
      <c r="AL33" t="s">
        <v>90</v>
      </c>
      <c r="AM33">
        <v>969385.99</v>
      </c>
      <c r="AN33" t="s">
        <v>91</v>
      </c>
      <c r="AO33">
        <v>176333.83</v>
      </c>
      <c r="AP33" t="s">
        <v>91</v>
      </c>
      <c r="AQ33">
        <v>127061.11</v>
      </c>
      <c r="AR33" t="s">
        <v>91</v>
      </c>
      <c r="AS33">
        <v>750666.39</v>
      </c>
      <c r="AT33" t="s">
        <v>90</v>
      </c>
      <c r="AU33">
        <v>113419.12</v>
      </c>
      <c r="AV33" t="s">
        <v>90</v>
      </c>
      <c r="AW33">
        <v>70907.55</v>
      </c>
      <c r="AX33" t="s">
        <v>90</v>
      </c>
      <c r="AY33">
        <v>218302.47</v>
      </c>
      <c r="AZ33" t="s">
        <v>91</v>
      </c>
      <c r="BA33">
        <v>1566314.81</v>
      </c>
      <c r="BB33" t="s">
        <v>90</v>
      </c>
      <c r="BC33">
        <v>15672.16</v>
      </c>
      <c r="BD33" t="s">
        <v>90</v>
      </c>
      <c r="BE33">
        <v>47701.63</v>
      </c>
      <c r="BF33" t="s">
        <v>91</v>
      </c>
      <c r="BG33" t="s">
        <v>114</v>
      </c>
      <c r="BH33" t="s">
        <v>90</v>
      </c>
      <c r="BI33">
        <v>367510.63</v>
      </c>
      <c r="BJ33" t="s">
        <v>90</v>
      </c>
      <c r="BK33">
        <v>58770.6</v>
      </c>
      <c r="BL33" t="s">
        <v>91</v>
      </c>
      <c r="BM33">
        <v>328356.61</v>
      </c>
      <c r="BN33" t="s">
        <v>90</v>
      </c>
      <c r="BO33">
        <v>602523.89</v>
      </c>
      <c r="BP33" t="s">
        <v>90</v>
      </c>
      <c r="BQ33">
        <v>97302.14</v>
      </c>
      <c r="BR33" t="s">
        <v>90</v>
      </c>
      <c r="BS33">
        <v>61706.54</v>
      </c>
      <c r="BT33" t="s">
        <v>90</v>
      </c>
      <c r="BU33">
        <v>46827.73</v>
      </c>
      <c r="BV33" t="s">
        <v>90</v>
      </c>
      <c r="BW33">
        <v>391297.55</v>
      </c>
      <c r="BX33" t="s">
        <v>91</v>
      </c>
      <c r="BY33" t="s">
        <v>115</v>
      </c>
      <c r="BZ33" t="s">
        <v>90</v>
      </c>
      <c r="CA33">
        <v>79870.56</v>
      </c>
      <c r="CB33" t="s">
        <v>90</v>
      </c>
      <c r="CC33">
        <v>63388.14</v>
      </c>
      <c r="CD33" t="s">
        <v>90</v>
      </c>
      <c r="CE33">
        <v>58378.11</v>
      </c>
      <c r="CF33" t="s">
        <v>91</v>
      </c>
      <c r="CG33">
        <v>80833.89</v>
      </c>
      <c r="CH33" t="s">
        <v>90</v>
      </c>
      <c r="CI33">
        <v>31957.22</v>
      </c>
      <c r="CJ33" t="s">
        <v>90</v>
      </c>
      <c r="CK33">
        <v>68824.31</v>
      </c>
      <c r="CL33" t="s">
        <v>91</v>
      </c>
      <c r="CM33" t="s">
        <v>108</v>
      </c>
      <c r="CN33" t="s">
        <v>91</v>
      </c>
      <c r="CO33" t="s">
        <v>116</v>
      </c>
    </row>
    <row r="37" ht="12.75">
      <c r="CM37">
        <f>20.52+12.572</f>
        <v>33.092</v>
      </c>
    </row>
    <row r="38" ht="12.75">
      <c r="BQ38">
        <f>BO20+CM20</f>
        <v>33092.28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2016-04-21T07:21:17Z</cp:lastPrinted>
  <dcterms:created xsi:type="dcterms:W3CDTF">2010-01-29T08:37:16Z</dcterms:created>
  <dcterms:modified xsi:type="dcterms:W3CDTF">2016-05-12T11:15:42Z</dcterms:modified>
  <cp:category/>
  <cp:version/>
  <cp:contentType/>
  <cp:contentStatus/>
</cp:coreProperties>
</file>